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2"/>
  </bookViews>
  <sheets>
    <sheet name=" 2 кв.2011 г.- начало" sheetId="1" r:id="rId1"/>
    <sheet name="Лист1" sheetId="2" r:id="rId2"/>
    <sheet name=" 2 кв. 2011 г.- окончание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246" authorId="0">
      <text>
        <r>
          <rPr>
            <b/>
            <sz val="8"/>
            <rFont val="Tahoma"/>
            <family val="0"/>
          </rPr>
          <t>март:6 м., 100р.
апраль</t>
        </r>
        <r>
          <rPr>
            <sz val="8"/>
            <rFont val="Tahoma"/>
            <family val="0"/>
          </rPr>
          <t xml:space="preserve">
май</t>
        </r>
      </text>
    </comment>
    <comment ref="R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кв.5</t>
        </r>
      </text>
    </comment>
    <comment ref="R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кв8</t>
        </r>
      </text>
    </comment>
    <comment ref="R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кв.4</t>
        </r>
      </text>
    </comment>
    <comment ref="R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кв.6,7</t>
        </r>
      </text>
    </comment>
    <comment ref="R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кв.8</t>
        </r>
      </text>
    </comment>
    <comment ref="R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кв.5,6,7</t>
        </r>
      </text>
    </comment>
    <comment ref="R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кв,8</t>
        </r>
      </text>
    </comment>
    <comment ref="R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кв.4</t>
        </r>
      </text>
    </comment>
    <comment ref="R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кв.7</t>
        </r>
      </text>
    </comment>
    <comment ref="R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под.</t>
        </r>
      </text>
    </comment>
    <comment ref="P7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кв.36,180,216,70,106,250</t>
        </r>
      </text>
    </comment>
    <comment ref="P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кв.35,36,70,178,179,141,106,214</t>
        </r>
      </text>
    </comment>
    <comment ref="R1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кв.6</t>
        </r>
      </text>
    </comment>
    <comment ref="T1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кв.178,180</t>
        </r>
      </text>
    </comment>
    <comment ref="P1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кв.67,69</t>
        </r>
      </text>
    </comment>
    <comment ref="P1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кв.129,131,132,134,133</t>
        </r>
      </text>
    </comment>
    <comment ref="P1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кв.215</t>
        </r>
      </text>
    </comment>
    <comment ref="CE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 суду</t>
        </r>
      </text>
    </comment>
    <comment ref="CE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областная жалоба</t>
        </r>
      </text>
    </comment>
    <comment ref="CI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 суду</t>
        </r>
      </text>
    </comment>
    <comment ref="BS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 под. 2 эт.-1шт;
4 под.-6 шт.</t>
        </r>
      </text>
    </comment>
    <comment ref="BS9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4 под.</t>
        </r>
      </text>
    </comment>
    <comment ref="BS1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 под.</t>
        </r>
      </text>
    </comment>
    <comment ref="BS1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 под. 2 эт.</t>
        </r>
      </text>
    </comment>
    <comment ref="CQ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двери</t>
        </r>
      </text>
    </comment>
    <comment ref="CW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дверь-11 под. силами ООО "Заречное"</t>
        </r>
      </text>
    </comment>
    <comment ref="CU1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ремонт л/марша 2 под.</t>
        </r>
      </text>
    </comment>
    <comment ref="CY13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ремонт л/марша 1 под.</t>
        </r>
      </text>
    </comment>
    <comment ref="CU1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ремонт пола в 1 под.</t>
        </r>
      </text>
    </comment>
    <comment ref="CQ1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дверь </t>
        </r>
      </text>
    </comment>
    <comment ref="AM1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отмостка</t>
        </r>
      </text>
    </comment>
    <comment ref="AM17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отмостка</t>
        </r>
      </text>
    </comment>
    <comment ref="AM1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отмостка</t>
        </r>
      </text>
    </comment>
    <comment ref="BC7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кв.60</t>
        </r>
      </text>
    </comment>
    <comment ref="AU8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кв.73,69,65,60</t>
        </r>
      </text>
    </comment>
    <comment ref="AU9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кв.27,31,35,39,115,119,59</t>
        </r>
      </text>
    </comment>
    <comment ref="AU1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кв.15,21,115</t>
        </r>
      </text>
    </comment>
    <comment ref="DU2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кв.36</t>
        </r>
      </text>
    </comment>
    <comment ref="DY2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кв.6</t>
        </r>
      </text>
    </comment>
    <comment ref="DY2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чердак</t>
        </r>
      </text>
    </comment>
    <comment ref="DI29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кв.28,чердак</t>
        </r>
      </text>
    </comment>
    <comment ref="DI2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кв.14</t>
        </r>
      </text>
    </comment>
    <comment ref="DI2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кв.36</t>
        </r>
      </text>
    </comment>
    <comment ref="DY2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кв.40</t>
        </r>
      </text>
    </comment>
    <comment ref="DY2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кв.59</t>
        </r>
      </text>
    </comment>
    <comment ref="EO2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подвал</t>
        </r>
      </text>
    </comment>
    <comment ref="DI2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кв24,28,44</t>
        </r>
      </text>
    </comment>
    <comment ref="DI2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кв.34</t>
        </r>
      </text>
    </comment>
    <comment ref="EO20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1,3,5 эт. МОП</t>
        </r>
      </text>
    </comment>
    <comment ref="EO2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кв.3,подв.</t>
        </r>
      </text>
    </comment>
    <comment ref="DI26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 подв.,кв.18,20</t>
        </r>
      </text>
    </comment>
    <comment ref="CS2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 под. ремонт двери</t>
        </r>
      </text>
    </comment>
    <comment ref="DI3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кв.13,17</t>
        </r>
      </text>
    </comment>
    <comment ref="DI2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кв.2</t>
        </r>
      </text>
    </comment>
    <comment ref="DI29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кв.3</t>
        </r>
      </text>
    </comment>
    <comment ref="EO2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кв.110,115</t>
        </r>
      </text>
    </comment>
    <comment ref="DI30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кв.7, МОП</t>
        </r>
      </text>
    </comment>
    <comment ref="Q3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Абрис</t>
        </r>
      </text>
    </comment>
    <comment ref="Q20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Абрис</t>
        </r>
      </text>
    </comment>
    <comment ref="DM2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кв.22</t>
        </r>
      </text>
    </comment>
    <comment ref="DM2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кв.101, подв.</t>
        </r>
      </text>
    </comment>
    <comment ref="DM2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колодец-чердак</t>
        </r>
      </text>
    </comment>
    <comment ref="DM2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 11,12,63,67, подв.</t>
        </r>
      </text>
    </comment>
    <comment ref="DM3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кв.86</t>
        </r>
      </text>
    </comment>
    <comment ref="DM2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 14,17,18</t>
        </r>
      </text>
    </comment>
    <comment ref="ES2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 80,85</t>
        </r>
      </text>
    </comment>
    <comment ref="ES3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 27-31</t>
        </r>
      </text>
    </comment>
    <comment ref="ES2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 2,4, подв.</t>
        </r>
      </text>
    </comment>
    <comment ref="FI2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подв.</t>
        </r>
      </text>
    </comment>
    <comment ref="EC2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 18, крыша</t>
        </r>
      </text>
    </comment>
    <comment ref="EC29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EC2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 108</t>
        </r>
      </text>
    </comment>
    <comment ref="EC2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подв.</t>
        </r>
      </text>
    </comment>
    <comment ref="FI2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подв.</t>
        </r>
      </text>
    </comment>
  </commentList>
</comments>
</file>

<file path=xl/sharedStrings.xml><?xml version="1.0" encoding="utf-8"?>
<sst xmlns="http://schemas.openxmlformats.org/spreadsheetml/2006/main" count="1029" uniqueCount="129">
  <si>
    <t>1-ая МТС улица</t>
  </si>
  <si>
    <t>40-летия Октября улица</t>
  </si>
  <si>
    <t>8 Марта улица</t>
  </si>
  <si>
    <t>9 Мая улица</t>
  </si>
  <si>
    <t>Академика Павлова переулок</t>
  </si>
  <si>
    <t>Академика Павлова улица</t>
  </si>
  <si>
    <t>101 корп 3</t>
  </si>
  <si>
    <t>Врача Михайлова улица</t>
  </si>
  <si>
    <t>Гоголя улица</t>
  </si>
  <si>
    <t>Димитрова улица</t>
  </si>
  <si>
    <t>Жуковского улица</t>
  </si>
  <si>
    <t>Менделеева проезд</t>
  </si>
  <si>
    <t>Московская улица</t>
  </si>
  <si>
    <t>Нахимова улица</t>
  </si>
  <si>
    <t>Оренбургская улица</t>
  </si>
  <si>
    <t>Сиреневый проезд</t>
  </si>
  <si>
    <t>Солнечная улица</t>
  </si>
  <si>
    <t>Тельмана улица</t>
  </si>
  <si>
    <t>Улица</t>
  </si>
  <si>
    <t>Дом</t>
  </si>
  <si>
    <t>Общая площадь</t>
  </si>
  <si>
    <t>Краснопролетарская улица</t>
  </si>
  <si>
    <t>Ленинградская улица</t>
  </si>
  <si>
    <t>Металлистов улица</t>
  </si>
  <si>
    <t>Мостостроителей улица</t>
  </si>
  <si>
    <t>Офицерская улица</t>
  </si>
  <si>
    <t>Пионерская улица</t>
  </si>
  <si>
    <t>Почтовая улица</t>
  </si>
  <si>
    <t>Рабочая улица</t>
  </si>
  <si>
    <t>Советской Армии улица</t>
  </si>
  <si>
    <t>Спортплощадь улица</t>
  </si>
  <si>
    <t>Шоферов улица</t>
  </si>
  <si>
    <t>ремонт л/клеток</t>
  </si>
  <si>
    <t>объем</t>
  </si>
  <si>
    <t>сумма</t>
  </si>
  <si>
    <t>кровля</t>
  </si>
  <si>
    <t>фасад</t>
  </si>
  <si>
    <t>м/швы</t>
  </si>
  <si>
    <t>мусоропроводы</t>
  </si>
  <si>
    <t>столярные изделия</t>
  </si>
  <si>
    <t>ЦО</t>
  </si>
  <si>
    <t>канализ.</t>
  </si>
  <si>
    <t>ХВС</t>
  </si>
  <si>
    <t>ГВС</t>
  </si>
  <si>
    <t>15а</t>
  </si>
  <si>
    <t>41а</t>
  </si>
  <si>
    <t>запорная арматура</t>
  </si>
  <si>
    <t>1а</t>
  </si>
  <si>
    <t>2а</t>
  </si>
  <si>
    <t>83а</t>
  </si>
  <si>
    <t>43а</t>
  </si>
  <si>
    <t>Академика Сахарова улица</t>
  </si>
  <si>
    <t>Привокзальная</t>
  </si>
  <si>
    <t>1-й пер. Рабочий</t>
  </si>
  <si>
    <t>2-й пер. Рабочий</t>
  </si>
  <si>
    <t>Дата</t>
  </si>
  <si>
    <t>непредвиденные</t>
  </si>
  <si>
    <t>ИТОГО</t>
  </si>
  <si>
    <t>начисления  I,2 кварталы 2011 г.</t>
  </si>
  <si>
    <t>план</t>
  </si>
  <si>
    <t>факт</t>
  </si>
  <si>
    <t>апрель</t>
  </si>
  <si>
    <t>май</t>
  </si>
  <si>
    <t>июнь</t>
  </si>
  <si>
    <t>ООО "Техно+"</t>
  </si>
  <si>
    <t>ООО "Заречное"</t>
  </si>
  <si>
    <t>6 под.</t>
  </si>
  <si>
    <t>7 под.</t>
  </si>
  <si>
    <t>3 под.</t>
  </si>
  <si>
    <t>6,7 под.</t>
  </si>
  <si>
    <t>2 под.</t>
  </si>
  <si>
    <t>1 под.</t>
  </si>
  <si>
    <t>1,2 под</t>
  </si>
  <si>
    <t xml:space="preserve">6 </t>
  </si>
  <si>
    <t>3 под</t>
  </si>
  <si>
    <t>2 под</t>
  </si>
  <si>
    <t>Баланс на 01.01.2011 г.</t>
  </si>
  <si>
    <t>с учетом начислений за 1,2 кв.</t>
  </si>
  <si>
    <t xml:space="preserve">Баланс на 01.07.2011 </t>
  </si>
  <si>
    <t>с учетом плана</t>
  </si>
  <si>
    <t>с учетом факта</t>
  </si>
  <si>
    <t>выполнение работ в 1кв.</t>
  </si>
  <si>
    <t>с учетом начислений за 1,2 кв. и выполненных работ в 1кв.</t>
  </si>
  <si>
    <t>с учетом плана 2 кв.</t>
  </si>
  <si>
    <t>с учетом факта 2 кв.</t>
  </si>
  <si>
    <t>Непредвиденные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</si>
  <si>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</si>
  <si>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</si>
  <si>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</si>
  <si>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</si>
  <si>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</si>
  <si>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</si>
  <si>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</si>
  <si>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</si>
  <si>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</si>
  <si>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</si>
  <si>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</si>
  <si>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</si>
  <si>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</si>
  <si>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</si>
  <si>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</si>
  <si>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</si>
  <si>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</si>
  <si>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</si>
  <si>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</si>
  <si>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</si>
  <si>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</si>
  <si>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</si>
  <si>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выполнено в 2011 г.  руб.</t>
  </si>
  <si>
    <t xml:space="preserve">начисления за год     </t>
  </si>
  <si>
    <t>Вид работ</t>
  </si>
  <si>
    <t>1 кв.</t>
  </si>
  <si>
    <t>2 кв.</t>
  </si>
  <si>
    <t>3 кв.</t>
  </si>
  <si>
    <t>4 кв.</t>
  </si>
  <si>
    <t>2011 г.</t>
  </si>
  <si>
    <t>стоимость</t>
  </si>
  <si>
    <t>руб</t>
  </si>
  <si>
    <t>1 МТС, 4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</si>
  <si>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</si>
  <si>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</si>
  <si>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</si>
  <si>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</si>
  <si>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01.08.2009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</si>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</sst>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0"/>
    </font>
    <font>
      <b/>
      <sz val="10"/>
      <name val="Arial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right"/>
    </xf>
    <xf numFmtId="0" fontId="0" fillId="24" borderId="11" xfId="0" applyFill="1" applyBorder="1" applyAlignment="1">
      <alignment vertical="center"/>
    </xf>
    <xf numFmtId="0" fontId="4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right"/>
    </xf>
    <xf numFmtId="0" fontId="4" fillId="24" borderId="10" xfId="0" applyFont="1" applyFill="1" applyBorder="1" applyAlignment="1">
      <alignment horizontal="right"/>
    </xf>
    <xf numFmtId="14" fontId="3" fillId="0" borderId="10" xfId="0" applyNumberFormat="1" applyFont="1" applyBorder="1" applyAlignment="1">
      <alignment/>
    </xf>
    <xf numFmtId="14" fontId="3" fillId="24" borderId="10" xfId="0" applyNumberFormat="1" applyFont="1" applyFill="1" applyBorder="1" applyAlignment="1">
      <alignment horizontal="right"/>
    </xf>
    <xf numFmtId="14" fontId="3" fillId="0" borderId="12" xfId="0" applyNumberFormat="1" applyFont="1" applyBorder="1" applyAlignment="1">
      <alignment/>
    </xf>
    <xf numFmtId="14" fontId="3" fillId="24" borderId="12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14" fontId="3" fillId="24" borderId="10" xfId="0" applyNumberFormat="1" applyFont="1" applyFill="1" applyBorder="1" applyAlignment="1">
      <alignment/>
    </xf>
    <xf numFmtId="0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4" fontId="0" fillId="24" borderId="10" xfId="0" applyNumberFormat="1" applyFill="1" applyBorder="1" applyAlignment="1">
      <alignment horizontal="right"/>
    </xf>
    <xf numFmtId="0" fontId="0" fillId="0" borderId="10" xfId="0" applyBorder="1" applyAlignment="1" quotePrefix="1">
      <alignment horizontal="left"/>
    </xf>
    <xf numFmtId="0" fontId="6" fillId="24" borderId="11" xfId="0" applyFont="1" applyFill="1" applyBorder="1" applyAlignment="1" quotePrefix="1">
      <alignment horizontal="justify" vertical="top"/>
    </xf>
    <xf numFmtId="0" fontId="6" fillId="24" borderId="13" xfId="0" applyFont="1" applyFill="1" applyBorder="1" applyAlignment="1">
      <alignment horizontal="justify" vertical="top"/>
    </xf>
    <xf numFmtId="0" fontId="0" fillId="24" borderId="14" xfId="0" applyFill="1" applyBorder="1" applyAlignment="1">
      <alignment horizontal="center" vertical="center"/>
    </xf>
    <xf numFmtId="0" fontId="6" fillId="24" borderId="15" xfId="0" applyFont="1" applyFill="1" applyBorder="1" applyAlignment="1" quotePrefix="1">
      <alignment horizontal="justify" vertical="top"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right"/>
    </xf>
    <xf numFmtId="14" fontId="27" fillId="0" borderId="10" xfId="0" applyNumberFormat="1" applyFont="1" applyBorder="1" applyAlignment="1">
      <alignment/>
    </xf>
    <xf numFmtId="4" fontId="26" fillId="24" borderId="1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30" fillId="24" borderId="10" xfId="0" applyFont="1" applyFill="1" applyBorder="1" applyAlignment="1">
      <alignment/>
    </xf>
    <xf numFmtId="0" fontId="0" fillId="25" borderId="0" xfId="0" applyFill="1" applyAlignment="1">
      <alignment/>
    </xf>
    <xf numFmtId="0" fontId="26" fillId="0" borderId="10" xfId="0" applyFont="1" applyBorder="1" applyAlignment="1">
      <alignment/>
    </xf>
    <xf numFmtId="0" fontId="0" fillId="24" borderId="14" xfId="0" applyFill="1" applyBorder="1" applyAlignment="1">
      <alignment horizontal="center"/>
    </xf>
    <xf numFmtId="0" fontId="0" fillId="26" borderId="0" xfId="0" applyFill="1" applyAlignment="1">
      <alignment/>
    </xf>
    <xf numFmtId="0" fontId="0" fillId="24" borderId="10" xfId="0" applyFill="1" applyBorder="1" applyAlignment="1" quotePrefix="1">
      <alignment horizontal="left"/>
    </xf>
    <xf numFmtId="0" fontId="26" fillId="26" borderId="16" xfId="0" applyFont="1" applyFill="1" applyBorder="1" applyAlignment="1">
      <alignment horizontal="center"/>
    </xf>
    <xf numFmtId="0" fontId="26" fillId="26" borderId="17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7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4" fontId="6" fillId="24" borderId="0" xfId="0" applyNumberFormat="1" applyFont="1" applyFill="1" applyAlignment="1">
      <alignment/>
    </xf>
    <xf numFmtId="0" fontId="0" fillId="26" borderId="0" xfId="0" applyFill="1" applyBorder="1" applyAlignment="1">
      <alignment/>
    </xf>
    <xf numFmtId="0" fontId="6" fillId="24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25" borderId="10" xfId="0" applyFill="1" applyBorder="1" applyAlignment="1">
      <alignment horizontal="center" vertical="center"/>
    </xf>
    <xf numFmtId="0" fontId="26" fillId="25" borderId="10" xfId="0" applyFont="1" applyFill="1" applyBorder="1" applyAlignment="1">
      <alignment/>
    </xf>
    <xf numFmtId="0" fontId="26" fillId="25" borderId="10" xfId="0" applyFont="1" applyFill="1" applyBorder="1" applyAlignment="1">
      <alignment/>
    </xf>
    <xf numFmtId="4" fontId="0" fillId="0" borderId="0" xfId="0" applyNumberFormat="1" applyAlignment="1">
      <alignment/>
    </xf>
    <xf numFmtId="4" fontId="6" fillId="24" borderId="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 quotePrefix="1">
      <alignment horizontal="left"/>
    </xf>
    <xf numFmtId="0" fontId="0" fillId="0" borderId="13" xfId="0" applyBorder="1" applyAlignment="1">
      <alignment horizontal="center"/>
    </xf>
    <xf numFmtId="4" fontId="6" fillId="7" borderId="10" xfId="0" applyNumberFormat="1" applyFont="1" applyFill="1" applyBorder="1" applyAlignment="1">
      <alignment/>
    </xf>
    <xf numFmtId="2" fontId="6" fillId="26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2" fontId="0" fillId="0" borderId="18" xfId="0" applyNumberFormat="1" applyBorder="1" applyAlignment="1">
      <alignment/>
    </xf>
    <xf numFmtId="2" fontId="6" fillId="3" borderId="20" xfId="0" applyNumberFormat="1" applyFont="1" applyFill="1" applyBorder="1" applyAlignment="1">
      <alignment/>
    </xf>
    <xf numFmtId="0" fontId="0" fillId="0" borderId="22" xfId="0" applyBorder="1" applyAlignment="1" quotePrefix="1">
      <alignment horizontal="left"/>
    </xf>
    <xf numFmtId="0" fontId="0" fillId="0" borderId="23" xfId="0" applyBorder="1" applyAlignment="1">
      <alignment horizontal="center"/>
    </xf>
    <xf numFmtId="2" fontId="6" fillId="4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7" fillId="26" borderId="21" xfId="0" applyFont="1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20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4" borderId="29" xfId="0" applyFill="1" applyBorder="1" applyAlignment="1" quotePrefix="1">
      <alignment horizontal="center" vertical="center"/>
    </xf>
    <xf numFmtId="0" fontId="26" fillId="26" borderId="0" xfId="0" applyFont="1" applyFill="1" applyAlignment="1" quotePrefix="1">
      <alignment horizontal="center"/>
    </xf>
    <xf numFmtId="0" fontId="0" fillId="26" borderId="0" xfId="0" applyFill="1" applyAlignment="1">
      <alignment/>
    </xf>
    <xf numFmtId="0" fontId="0" fillId="26" borderId="17" xfId="0" applyFill="1" applyBorder="1" applyAlignment="1">
      <alignment/>
    </xf>
    <xf numFmtId="0" fontId="7" fillId="4" borderId="30" xfId="0" applyFont="1" applyFill="1" applyBorder="1" applyAlignment="1">
      <alignment horizontal="center"/>
    </xf>
    <xf numFmtId="0" fontId="0" fillId="0" borderId="21" xfId="0" applyBorder="1" applyAlignment="1" quotePrefix="1">
      <alignment horizontal="left"/>
    </xf>
    <xf numFmtId="0" fontId="0" fillId="24" borderId="11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6" fillId="24" borderId="11" xfId="0" applyFont="1" applyFill="1" applyBorder="1" applyAlignment="1" quotePrefix="1">
      <alignment horizontal="justify" vertical="top"/>
    </xf>
    <xf numFmtId="0" fontId="6" fillId="24" borderId="15" xfId="0" applyFont="1" applyFill="1" applyBorder="1" applyAlignment="1">
      <alignment horizontal="justify" vertical="top"/>
    </xf>
    <xf numFmtId="0" fontId="6" fillId="24" borderId="13" xfId="0" applyFont="1" applyFill="1" applyBorder="1" applyAlignment="1">
      <alignment horizontal="justify" vertical="top"/>
    </xf>
    <xf numFmtId="0" fontId="6" fillId="24" borderId="11" xfId="0" applyFont="1" applyFill="1" applyBorder="1" applyAlignment="1">
      <alignment horizontal="justify" vertical="top"/>
    </xf>
    <xf numFmtId="0" fontId="6" fillId="24" borderId="10" xfId="0" applyFont="1" applyFill="1" applyBorder="1" applyAlignment="1">
      <alignment horizontal="center" vertical="top"/>
    </xf>
    <xf numFmtId="0" fontId="6" fillId="24" borderId="15" xfId="0" applyFont="1" applyFill="1" applyBorder="1" applyAlignment="1" quotePrefix="1">
      <alignment horizontal="justify" vertical="top"/>
    </xf>
    <xf numFmtId="0" fontId="6" fillId="24" borderId="13" xfId="0" applyFont="1" applyFill="1" applyBorder="1" applyAlignment="1" quotePrefix="1">
      <alignment horizontal="justify" vertical="top"/>
    </xf>
    <xf numFmtId="0" fontId="0" fillId="24" borderId="12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26" fillId="26" borderId="31" xfId="0" applyFont="1" applyFill="1" applyBorder="1" applyAlignment="1">
      <alignment horizontal="center"/>
    </xf>
    <xf numFmtId="0" fontId="26" fillId="26" borderId="16" xfId="0" applyFont="1" applyFill="1" applyBorder="1" applyAlignment="1">
      <alignment horizontal="center"/>
    </xf>
    <xf numFmtId="0" fontId="26" fillId="26" borderId="32" xfId="0" applyFont="1" applyFill="1" applyBorder="1" applyAlignment="1">
      <alignment horizontal="center"/>
    </xf>
    <xf numFmtId="0" fontId="26" fillId="26" borderId="17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5" borderId="12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24" borderId="12" xfId="0" applyFill="1" applyBorder="1" applyAlignment="1" quotePrefix="1">
      <alignment horizontal="center" vertical="center"/>
    </xf>
    <xf numFmtId="0" fontId="0" fillId="24" borderId="14" xfId="0" applyFill="1" applyBorder="1" applyAlignment="1" quotePrefix="1">
      <alignment horizontal="center" vertical="center"/>
    </xf>
    <xf numFmtId="0" fontId="26" fillId="25" borderId="30" xfId="0" applyFont="1" applyFill="1" applyBorder="1" applyAlignment="1" quotePrefix="1">
      <alignment horizontal="center"/>
    </xf>
    <xf numFmtId="0" fontId="26" fillId="25" borderId="28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26" borderId="30" xfId="0" applyFont="1" applyFill="1" applyBorder="1" applyAlignment="1">
      <alignment horizontal="center"/>
    </xf>
    <xf numFmtId="0" fontId="7" fillId="26" borderId="27" xfId="0" applyFont="1" applyFill="1" applyBorder="1" applyAlignment="1">
      <alignment horizontal="center"/>
    </xf>
    <xf numFmtId="0" fontId="7" fillId="26" borderId="28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26" fillId="0" borderId="33" xfId="0" applyFont="1" applyBorder="1" applyAlignment="1" quotePrefix="1">
      <alignment horizontal="center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0" fillId="24" borderId="30" xfId="0" applyFill="1" applyBorder="1" applyAlignment="1" quotePrefix="1">
      <alignment horizontal="center"/>
    </xf>
    <xf numFmtId="0" fontId="0" fillId="24" borderId="27" xfId="0" applyFill="1" applyBorder="1" applyAlignment="1" quotePrefix="1">
      <alignment horizontal="center"/>
    </xf>
    <xf numFmtId="0" fontId="0" fillId="24" borderId="28" xfId="0" applyFill="1" applyBorder="1" applyAlignment="1" quotePrefix="1">
      <alignment horizontal="center"/>
    </xf>
    <xf numFmtId="14" fontId="31" fillId="0" borderId="30" xfId="0" applyNumberFormat="1" applyFont="1" applyBorder="1" applyAlignment="1">
      <alignment horizontal="center"/>
    </xf>
    <xf numFmtId="14" fontId="31" fillId="0" borderId="27" xfId="0" applyNumberFormat="1" applyFont="1" applyBorder="1" applyAlignment="1">
      <alignment horizontal="center"/>
    </xf>
    <xf numFmtId="14" fontId="31" fillId="0" borderId="28" xfId="0" applyNumberFormat="1" applyFont="1" applyBorder="1" applyAlignment="1">
      <alignment horizontal="center"/>
    </xf>
    <xf numFmtId="0" fontId="0" fillId="0" borderId="21" xfId="0" applyBorder="1" applyAlignment="1">
      <alignment horizontal="justify"/>
    </xf>
    <xf numFmtId="0" fontId="0" fillId="0" borderId="21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4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6">
          <cell r="E6">
            <v>0</v>
          </cell>
          <cell r="F6">
            <v>0</v>
          </cell>
          <cell r="U6">
            <v>0</v>
          </cell>
          <cell r="V6">
            <v>0</v>
          </cell>
          <cell r="AK6">
            <v>0</v>
          </cell>
          <cell r="AL6">
            <v>0</v>
          </cell>
          <cell r="BA6">
            <v>0</v>
          </cell>
          <cell r="BB6">
            <v>0</v>
          </cell>
          <cell r="BR6">
            <v>0</v>
          </cell>
          <cell r="CG6">
            <v>0</v>
          </cell>
          <cell r="CH6">
            <v>0</v>
          </cell>
          <cell r="CW6">
            <v>0</v>
          </cell>
          <cell r="CX6">
            <v>0</v>
          </cell>
          <cell r="DM6">
            <v>0</v>
          </cell>
          <cell r="DN6">
            <v>0</v>
          </cell>
          <cell r="EC6">
            <v>0</v>
          </cell>
          <cell r="ED6">
            <v>0</v>
          </cell>
          <cell r="ES6">
            <v>0</v>
          </cell>
          <cell r="ET6">
            <v>0</v>
          </cell>
          <cell r="FI6">
            <v>0</v>
          </cell>
          <cell r="FJ6">
            <v>0</v>
          </cell>
          <cell r="FY6">
            <v>0</v>
          </cell>
          <cell r="FZ6">
            <v>0</v>
          </cell>
          <cell r="GO6">
            <v>0</v>
          </cell>
          <cell r="GP6">
            <v>0</v>
          </cell>
          <cell r="HE6">
            <v>0</v>
          </cell>
          <cell r="HF6">
            <v>0</v>
          </cell>
          <cell r="HU6">
            <v>0</v>
          </cell>
          <cell r="HV6">
            <v>0</v>
          </cell>
        </row>
        <row r="201">
          <cell r="E201">
            <v>0</v>
          </cell>
          <cell r="F201">
            <v>0</v>
          </cell>
          <cell r="U201">
            <v>0</v>
          </cell>
          <cell r="V201">
            <v>0</v>
          </cell>
          <cell r="AK201">
            <v>0</v>
          </cell>
          <cell r="AL201">
            <v>0</v>
          </cell>
          <cell r="BA201">
            <v>0</v>
          </cell>
          <cell r="BB201">
            <v>0</v>
          </cell>
          <cell r="BQ201">
            <v>0</v>
          </cell>
          <cell r="BR201">
            <v>0</v>
          </cell>
        </row>
      </sheetData>
      <sheetData sheetId="5">
        <row r="6">
          <cell r="E6">
            <v>0</v>
          </cell>
          <cell r="F6">
            <v>0</v>
          </cell>
          <cell r="U6">
            <v>0</v>
          </cell>
          <cell r="V6">
            <v>0</v>
          </cell>
          <cell r="AK6">
            <v>0</v>
          </cell>
          <cell r="AL6">
            <v>0</v>
          </cell>
          <cell r="BA6">
            <v>0</v>
          </cell>
          <cell r="BB6">
            <v>0</v>
          </cell>
          <cell r="BR6">
            <v>0</v>
          </cell>
          <cell r="CG6">
            <v>0</v>
          </cell>
          <cell r="CH6">
            <v>0</v>
          </cell>
          <cell r="CW6">
            <v>0</v>
          </cell>
          <cell r="CX6">
            <v>0</v>
          </cell>
          <cell r="DM6">
            <v>0</v>
          </cell>
          <cell r="DN6">
            <v>0</v>
          </cell>
          <cell r="EC6">
            <v>0</v>
          </cell>
          <cell r="ED6">
            <v>0</v>
          </cell>
          <cell r="ES6">
            <v>0</v>
          </cell>
          <cell r="ET6">
            <v>0</v>
          </cell>
          <cell r="FI6">
            <v>2</v>
          </cell>
          <cell r="FJ6">
            <v>633</v>
          </cell>
          <cell r="FY6">
            <v>0</v>
          </cell>
          <cell r="FZ6">
            <v>0</v>
          </cell>
          <cell r="GO6">
            <v>0</v>
          </cell>
          <cell r="GP6">
            <v>0</v>
          </cell>
          <cell r="HE6">
            <v>0</v>
          </cell>
          <cell r="HF6">
            <v>0</v>
          </cell>
          <cell r="HU6">
            <v>0</v>
          </cell>
          <cell r="HV6">
            <v>0</v>
          </cell>
        </row>
        <row r="201">
          <cell r="E201">
            <v>0</v>
          </cell>
          <cell r="F201">
            <v>0</v>
          </cell>
          <cell r="U201">
            <v>0</v>
          </cell>
          <cell r="V201">
            <v>0</v>
          </cell>
          <cell r="AK201">
            <v>0</v>
          </cell>
          <cell r="AL201">
            <v>0</v>
          </cell>
          <cell r="BA201">
            <v>0</v>
          </cell>
          <cell r="BB201">
            <v>0</v>
          </cell>
          <cell r="BQ201">
            <v>0</v>
          </cell>
          <cell r="BR201">
            <v>0</v>
          </cell>
        </row>
      </sheetData>
      <sheetData sheetId="6">
        <row r="6">
          <cell r="E6">
            <v>0</v>
          </cell>
          <cell r="F6">
            <v>0</v>
          </cell>
          <cell r="U6">
            <v>0</v>
          </cell>
          <cell r="V6">
            <v>0</v>
          </cell>
          <cell r="AK6">
            <v>0</v>
          </cell>
          <cell r="AL6">
            <v>0</v>
          </cell>
          <cell r="BA6">
            <v>0</v>
          </cell>
          <cell r="BB6">
            <v>0</v>
          </cell>
          <cell r="BR6">
            <v>0</v>
          </cell>
          <cell r="CG6">
            <v>0</v>
          </cell>
          <cell r="CH6">
            <v>0</v>
          </cell>
          <cell r="CW6">
            <v>0</v>
          </cell>
          <cell r="CX6">
            <v>0</v>
          </cell>
          <cell r="DM6">
            <v>0</v>
          </cell>
          <cell r="DN6">
            <v>0</v>
          </cell>
          <cell r="EC6">
            <v>0</v>
          </cell>
          <cell r="ED6">
            <v>0</v>
          </cell>
          <cell r="ES6">
            <v>0</v>
          </cell>
          <cell r="ET6">
            <v>0</v>
          </cell>
          <cell r="FI6">
            <v>0</v>
          </cell>
          <cell r="FJ6">
            <v>0</v>
          </cell>
          <cell r="FY6">
            <v>0</v>
          </cell>
          <cell r="FZ6">
            <v>0</v>
          </cell>
          <cell r="GO6">
            <v>0</v>
          </cell>
          <cell r="GP6">
            <v>0</v>
          </cell>
          <cell r="HE6">
            <v>0</v>
          </cell>
          <cell r="HF6">
            <v>0</v>
          </cell>
          <cell r="HU6">
            <v>0</v>
          </cell>
          <cell r="HV6">
            <v>0</v>
          </cell>
        </row>
        <row r="201">
          <cell r="E201">
            <v>0</v>
          </cell>
          <cell r="F201">
            <v>0</v>
          </cell>
          <cell r="U201">
            <v>0</v>
          </cell>
          <cell r="V201">
            <v>0</v>
          </cell>
          <cell r="AK201">
            <v>0</v>
          </cell>
          <cell r="AL201">
            <v>0</v>
          </cell>
          <cell r="BA201">
            <v>0</v>
          </cell>
          <cell r="BB201">
            <v>0</v>
          </cell>
          <cell r="BQ201">
            <v>0</v>
          </cell>
          <cell r="BR201">
            <v>0</v>
          </cell>
        </row>
      </sheetData>
      <sheetData sheetId="10">
        <row r="6">
          <cell r="E6">
            <v>0</v>
          </cell>
          <cell r="F6">
            <v>0</v>
          </cell>
          <cell r="U6">
            <v>0</v>
          </cell>
          <cell r="V6">
            <v>0</v>
          </cell>
          <cell r="AK6">
            <v>0</v>
          </cell>
          <cell r="AL6">
            <v>0</v>
          </cell>
          <cell r="BA6">
            <v>0</v>
          </cell>
          <cell r="BB6">
            <v>0</v>
          </cell>
          <cell r="BR6">
            <v>0</v>
          </cell>
          <cell r="CG6">
            <v>0</v>
          </cell>
          <cell r="CH6">
            <v>0</v>
          </cell>
          <cell r="CW6">
            <v>0</v>
          </cell>
          <cell r="CX6">
            <v>0</v>
          </cell>
          <cell r="DM6">
            <v>0</v>
          </cell>
          <cell r="DN6">
            <v>0</v>
          </cell>
          <cell r="EC6">
            <v>0</v>
          </cell>
          <cell r="ED6">
            <v>0</v>
          </cell>
          <cell r="ES6">
            <v>0</v>
          </cell>
          <cell r="ET6">
            <v>0</v>
          </cell>
          <cell r="FI6">
            <v>0</v>
          </cell>
          <cell r="FJ6">
            <v>0</v>
          </cell>
          <cell r="FY6">
            <v>0</v>
          </cell>
          <cell r="FZ6">
            <v>0</v>
          </cell>
          <cell r="GO6">
            <v>0</v>
          </cell>
          <cell r="GP6">
            <v>0</v>
          </cell>
          <cell r="HE6">
            <v>0</v>
          </cell>
          <cell r="HF6">
            <v>0</v>
          </cell>
          <cell r="HU6">
            <v>0</v>
          </cell>
          <cell r="HV6">
            <v>0</v>
          </cell>
        </row>
        <row r="201">
          <cell r="E201">
            <v>0</v>
          </cell>
          <cell r="F201">
            <v>0</v>
          </cell>
          <cell r="U201">
            <v>0</v>
          </cell>
          <cell r="V201">
            <v>0</v>
          </cell>
          <cell r="AK201">
            <v>0</v>
          </cell>
          <cell r="AL201">
            <v>0</v>
          </cell>
          <cell r="BA201">
            <v>0</v>
          </cell>
          <cell r="BB201">
            <v>0</v>
          </cell>
          <cell r="BQ201">
            <v>0</v>
          </cell>
          <cell r="BR2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F309"/>
  <sheetViews>
    <sheetView zoomScalePageLayoutView="0" workbookViewId="0" topLeftCell="A1">
      <pane xSplit="2" ySplit="5" topLeftCell="K19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E1" sqref="GE1:GP16384"/>
    </sheetView>
  </sheetViews>
  <sheetFormatPr defaultColWidth="9.33203125" defaultRowHeight="12.75"/>
  <cols>
    <col min="1" max="1" width="21.16015625" style="0" customWidth="1"/>
    <col min="2" max="2" width="5.66015625" style="0" customWidth="1"/>
    <col min="3" max="3" width="8.83203125" style="0" customWidth="1"/>
    <col min="4" max="4" width="12.16015625" style="0" customWidth="1"/>
    <col min="5" max="5" width="16.5" style="0" customWidth="1"/>
    <col min="6" max="6" width="17.5" style="1" customWidth="1"/>
    <col min="7" max="7" width="16.5" style="1" customWidth="1"/>
    <col min="8" max="8" width="19.33203125" style="1" customWidth="1"/>
    <col min="9" max="9" width="18.83203125" style="1" customWidth="1"/>
    <col min="10" max="10" width="19" style="1" customWidth="1"/>
    <col min="11" max="11" width="8.5" style="0" bestFit="1" customWidth="1"/>
    <col min="12" max="12" width="9.5" style="0" bestFit="1" customWidth="1"/>
    <col min="13" max="13" width="7.33203125" style="0" customWidth="1"/>
    <col min="14" max="14" width="12.5" style="0" customWidth="1"/>
    <col min="15" max="15" width="7.33203125" style="0" customWidth="1"/>
    <col min="16" max="16" width="7" style="0" customWidth="1"/>
    <col min="17" max="17" width="6.83203125" style="0" customWidth="1"/>
    <col min="18" max="18" width="6.33203125" style="0" customWidth="1"/>
    <col min="19" max="19" width="7.16015625" style="0" customWidth="1"/>
    <col min="20" max="20" width="7.33203125" style="0" customWidth="1"/>
    <col min="21" max="21" width="7.16015625" style="0" customWidth="1"/>
    <col min="22" max="22" width="7.33203125" style="0" customWidth="1"/>
    <col min="23" max="23" width="7.16015625" style="0" customWidth="1"/>
    <col min="24" max="24" width="7.33203125" style="0" customWidth="1"/>
    <col min="25" max="25" width="7.16015625" style="0" customWidth="1"/>
    <col min="26" max="26" width="7.33203125" style="0" customWidth="1"/>
    <col min="27" max="27" width="7.33203125" style="0" bestFit="1" customWidth="1"/>
    <col min="28" max="28" width="9.66015625" style="0" customWidth="1"/>
    <col min="29" max="29" width="7.33203125" style="0" bestFit="1" customWidth="1"/>
    <col min="30" max="30" width="7.5" style="0" bestFit="1" customWidth="1"/>
    <col min="31" max="31" width="7.16015625" style="0" customWidth="1"/>
    <col min="32" max="32" width="7.33203125" style="0" customWidth="1"/>
    <col min="33" max="33" width="7.16015625" style="0" customWidth="1"/>
    <col min="34" max="34" width="7.33203125" style="0" customWidth="1"/>
    <col min="35" max="35" width="7.16015625" style="0" customWidth="1"/>
    <col min="36" max="36" width="7.33203125" style="0" customWidth="1"/>
    <col min="37" max="37" width="7.16015625" style="0" customWidth="1"/>
    <col min="38" max="38" width="7.33203125" style="0" customWidth="1"/>
    <col min="39" max="39" width="7.16015625" style="0" customWidth="1"/>
    <col min="40" max="40" width="7.33203125" style="0" customWidth="1"/>
    <col min="41" max="41" width="7.16015625" style="0" customWidth="1"/>
    <col min="42" max="42" width="7.33203125" style="0" customWidth="1"/>
    <col min="43" max="43" width="7.33203125" style="0" bestFit="1" customWidth="1"/>
    <col min="44" max="44" width="9.16015625" style="0" customWidth="1"/>
    <col min="45" max="45" width="7.33203125" style="0" bestFit="1" customWidth="1"/>
    <col min="46" max="46" width="7.5" style="0" bestFit="1" customWidth="1"/>
    <col min="47" max="47" width="7.16015625" style="0" customWidth="1"/>
    <col min="48" max="48" width="7.33203125" style="0" customWidth="1"/>
    <col min="49" max="49" width="7.16015625" style="0" customWidth="1"/>
    <col min="50" max="50" width="7.33203125" style="0" customWidth="1"/>
    <col min="51" max="51" width="7.16015625" style="0" customWidth="1"/>
    <col min="52" max="52" width="7.33203125" style="0" customWidth="1"/>
    <col min="53" max="53" width="7.16015625" style="0" customWidth="1"/>
    <col min="54" max="54" width="7.33203125" style="0" customWidth="1"/>
    <col min="55" max="55" width="7.16015625" style="0" customWidth="1"/>
    <col min="56" max="56" width="7.33203125" style="0" customWidth="1"/>
    <col min="57" max="57" width="7.16015625" style="0" customWidth="1"/>
    <col min="58" max="58" width="7.33203125" style="0" customWidth="1"/>
    <col min="59" max="59" width="7.33203125" style="0" bestFit="1" customWidth="1"/>
    <col min="60" max="60" width="8.5" style="0" customWidth="1"/>
    <col min="61" max="61" width="7.33203125" style="0" bestFit="1" customWidth="1"/>
    <col min="62" max="62" width="7.5" style="0" bestFit="1" customWidth="1"/>
    <col min="63" max="63" width="7.16015625" style="0" customWidth="1"/>
    <col min="64" max="64" width="7.33203125" style="0" customWidth="1"/>
    <col min="65" max="65" width="7.16015625" style="0" customWidth="1"/>
    <col min="66" max="66" width="7.33203125" style="0" customWidth="1"/>
    <col min="67" max="67" width="7.16015625" style="0" customWidth="1"/>
    <col min="68" max="68" width="7.33203125" style="0" customWidth="1"/>
    <col min="69" max="69" width="7.16015625" style="0" customWidth="1"/>
    <col min="70" max="70" width="7.33203125" style="0" customWidth="1"/>
    <col min="71" max="71" width="7.16015625" style="0" customWidth="1"/>
    <col min="72" max="72" width="7.33203125" style="0" customWidth="1"/>
    <col min="73" max="73" width="7.16015625" style="0" customWidth="1"/>
    <col min="74" max="74" width="7.33203125" style="0" customWidth="1"/>
    <col min="75" max="75" width="10.5" style="0" customWidth="1"/>
    <col min="76" max="76" width="9.83203125" style="0" customWidth="1"/>
    <col min="77" max="77" width="7.33203125" style="0" bestFit="1" customWidth="1"/>
    <col min="78" max="78" width="7.83203125" style="0" bestFit="1" customWidth="1"/>
    <col min="79" max="79" width="7.16015625" style="0" customWidth="1"/>
    <col min="80" max="80" width="7.33203125" style="0" customWidth="1"/>
    <col min="81" max="81" width="7.16015625" style="0" customWidth="1"/>
    <col min="82" max="82" width="7.33203125" style="0" customWidth="1"/>
    <col min="83" max="83" width="7.16015625" style="0" customWidth="1"/>
    <col min="84" max="84" width="7.33203125" style="0" customWidth="1"/>
    <col min="85" max="85" width="7.16015625" style="0" customWidth="1"/>
    <col min="86" max="86" width="7.33203125" style="0" customWidth="1"/>
    <col min="87" max="87" width="7.16015625" style="0" customWidth="1"/>
    <col min="88" max="88" width="7.33203125" style="0" customWidth="1"/>
    <col min="89" max="89" width="7.16015625" style="0" customWidth="1"/>
    <col min="90" max="90" width="7.33203125" style="0" customWidth="1"/>
    <col min="91" max="91" width="7.33203125" style="0" bestFit="1" customWidth="1"/>
    <col min="92" max="92" width="8.33203125" style="0" customWidth="1"/>
    <col min="93" max="93" width="7.33203125" style="0" bestFit="1" customWidth="1"/>
    <col min="94" max="94" width="8.33203125" style="0" customWidth="1"/>
    <col min="95" max="95" width="7.16015625" style="0" customWidth="1"/>
    <col min="96" max="96" width="7.33203125" style="0" customWidth="1"/>
    <col min="97" max="97" width="7.16015625" style="0" customWidth="1"/>
    <col min="98" max="98" width="7.33203125" style="0" customWidth="1"/>
    <col min="99" max="99" width="7.16015625" style="0" customWidth="1"/>
    <col min="100" max="100" width="7.33203125" style="0" customWidth="1"/>
    <col min="101" max="101" width="7.16015625" style="0" customWidth="1"/>
    <col min="102" max="102" width="7.33203125" style="0" customWidth="1"/>
    <col min="103" max="103" width="7.16015625" style="0" customWidth="1"/>
    <col min="104" max="104" width="7.33203125" style="0" customWidth="1"/>
    <col min="105" max="105" width="7.16015625" style="0" customWidth="1"/>
    <col min="106" max="106" width="7.33203125" style="0" customWidth="1"/>
    <col min="107" max="107" width="5.33203125" style="0" customWidth="1"/>
    <col min="108" max="108" width="9.16015625" style="0" customWidth="1"/>
    <col min="109" max="109" width="5.83203125" style="0" customWidth="1"/>
    <col min="110" max="110" width="9.66015625" style="0" customWidth="1"/>
    <col min="123" max="126" width="9.5" style="0" bestFit="1" customWidth="1"/>
    <col min="139" max="142" width="9.5" style="0" bestFit="1" customWidth="1"/>
    <col min="147" max="150" width="9.33203125" style="31" customWidth="1"/>
    <col min="155" max="158" width="9.5" style="0" bestFit="1" customWidth="1"/>
    <col min="163" max="166" width="9.33203125" style="31" customWidth="1"/>
    <col min="171" max="174" width="9.5" style="0" bestFit="1" customWidth="1"/>
    <col min="187" max="16384" width="12.16015625" style="0" customWidth="1"/>
  </cols>
  <sheetData>
    <row r="1" spans="1:174" ht="12.75">
      <c r="A1" s="78" t="s">
        <v>64</v>
      </c>
      <c r="B1" s="79"/>
      <c r="C1" s="79"/>
      <c r="D1" s="79"/>
      <c r="E1" s="79"/>
      <c r="F1" s="79"/>
      <c r="G1" s="34"/>
      <c r="H1" s="34"/>
      <c r="I1" s="34"/>
      <c r="J1" s="34"/>
      <c r="FR1" s="48" t="e">
        <f>+' 2 кв. 2011 г.- окончание'!#REF!</f>
        <v>#REF!</v>
      </c>
    </row>
    <row r="2" spans="1:166" s="1" customFormat="1" ht="12.75">
      <c r="A2" s="80"/>
      <c r="B2" s="80"/>
      <c r="C2" s="80"/>
      <c r="D2" s="80"/>
      <c r="E2" s="80"/>
      <c r="F2" s="80"/>
      <c r="G2" s="42"/>
      <c r="H2" s="42"/>
      <c r="I2" s="42"/>
      <c r="J2" s="42"/>
      <c r="EQ2" s="31"/>
      <c r="ER2" s="31"/>
      <c r="ES2" s="31"/>
      <c r="ET2" s="31"/>
      <c r="FG2" s="31"/>
      <c r="FH2" s="31"/>
      <c r="FI2" s="31"/>
      <c r="FJ2" s="31"/>
    </row>
    <row r="3" spans="1:186" ht="42.75" customHeight="1">
      <c r="A3" s="107" t="s">
        <v>18</v>
      </c>
      <c r="B3" s="107" t="s">
        <v>19</v>
      </c>
      <c r="C3" s="83" t="s">
        <v>20</v>
      </c>
      <c r="D3" s="83" t="s">
        <v>55</v>
      </c>
      <c r="E3" s="83" t="s">
        <v>76</v>
      </c>
      <c r="F3" s="19" t="s">
        <v>58</v>
      </c>
      <c r="G3" s="89" t="s">
        <v>81</v>
      </c>
      <c r="H3" s="86" t="s">
        <v>82</v>
      </c>
      <c r="I3" s="90" t="s">
        <v>78</v>
      </c>
      <c r="J3" s="90"/>
      <c r="K3" s="111" t="s">
        <v>35</v>
      </c>
      <c r="L3" s="112"/>
      <c r="M3" s="112"/>
      <c r="N3" s="77"/>
      <c r="O3" s="93" t="s">
        <v>61</v>
      </c>
      <c r="P3" s="94"/>
      <c r="Q3" s="94"/>
      <c r="R3" s="95"/>
      <c r="S3" s="93" t="s">
        <v>62</v>
      </c>
      <c r="T3" s="94"/>
      <c r="U3" s="94"/>
      <c r="V3" s="95"/>
      <c r="W3" s="93" t="s">
        <v>63</v>
      </c>
      <c r="X3" s="94"/>
      <c r="Y3" s="94"/>
      <c r="Z3" s="95"/>
      <c r="AA3" s="93" t="s">
        <v>36</v>
      </c>
      <c r="AB3" s="94"/>
      <c r="AC3" s="94"/>
      <c r="AD3" s="21"/>
      <c r="AE3" s="93" t="s">
        <v>61</v>
      </c>
      <c r="AF3" s="94"/>
      <c r="AG3" s="94"/>
      <c r="AH3" s="95"/>
      <c r="AI3" s="93" t="s">
        <v>62</v>
      </c>
      <c r="AJ3" s="94"/>
      <c r="AK3" s="94"/>
      <c r="AL3" s="95"/>
      <c r="AM3" s="93" t="s">
        <v>63</v>
      </c>
      <c r="AN3" s="94"/>
      <c r="AO3" s="94"/>
      <c r="AP3" s="95"/>
      <c r="AQ3" s="93" t="s">
        <v>37</v>
      </c>
      <c r="AR3" s="94"/>
      <c r="AS3" s="94"/>
      <c r="AT3" s="95"/>
      <c r="AU3" s="93" t="s">
        <v>61</v>
      </c>
      <c r="AV3" s="94"/>
      <c r="AW3" s="94"/>
      <c r="AX3" s="95"/>
      <c r="AY3" s="93" t="s">
        <v>62</v>
      </c>
      <c r="AZ3" s="94"/>
      <c r="BA3" s="94"/>
      <c r="BB3" s="95"/>
      <c r="BC3" s="93" t="s">
        <v>63</v>
      </c>
      <c r="BD3" s="94"/>
      <c r="BE3" s="94"/>
      <c r="BF3" s="95"/>
      <c r="BG3" s="93" t="s">
        <v>38</v>
      </c>
      <c r="BH3" s="94"/>
      <c r="BI3" s="94"/>
      <c r="BJ3" s="95"/>
      <c r="BK3" s="93" t="s">
        <v>61</v>
      </c>
      <c r="BL3" s="94"/>
      <c r="BM3" s="94"/>
      <c r="BN3" s="95"/>
      <c r="BO3" s="93" t="s">
        <v>62</v>
      </c>
      <c r="BP3" s="94"/>
      <c r="BQ3" s="94"/>
      <c r="BR3" s="95"/>
      <c r="BS3" s="93" t="s">
        <v>63</v>
      </c>
      <c r="BT3" s="94"/>
      <c r="BU3" s="94"/>
      <c r="BV3" s="95"/>
      <c r="BW3" s="93" t="s">
        <v>32</v>
      </c>
      <c r="BX3" s="94"/>
      <c r="BY3" s="94"/>
      <c r="BZ3" s="95"/>
      <c r="CA3" s="93" t="s">
        <v>61</v>
      </c>
      <c r="CB3" s="94"/>
      <c r="CC3" s="94"/>
      <c r="CD3" s="95"/>
      <c r="CE3" s="93" t="s">
        <v>62</v>
      </c>
      <c r="CF3" s="94"/>
      <c r="CG3" s="94"/>
      <c r="CH3" s="95"/>
      <c r="CI3" s="93" t="s">
        <v>63</v>
      </c>
      <c r="CJ3" s="94"/>
      <c r="CK3" s="94"/>
      <c r="CL3" s="95"/>
      <c r="CM3" s="93" t="s">
        <v>39</v>
      </c>
      <c r="CN3" s="94"/>
      <c r="CO3" s="94"/>
      <c r="CP3" s="95"/>
      <c r="CQ3" s="93" t="s">
        <v>61</v>
      </c>
      <c r="CR3" s="94"/>
      <c r="CS3" s="94"/>
      <c r="CT3" s="95"/>
      <c r="CU3" s="93" t="s">
        <v>62</v>
      </c>
      <c r="CV3" s="94"/>
      <c r="CW3" s="94"/>
      <c r="CX3" s="95"/>
      <c r="CY3" s="93" t="s">
        <v>63</v>
      </c>
      <c r="CZ3" s="94"/>
      <c r="DA3" s="94"/>
      <c r="DB3" s="95"/>
      <c r="DC3" s="93" t="s">
        <v>40</v>
      </c>
      <c r="DD3" s="94"/>
      <c r="DE3" s="94"/>
      <c r="DF3" s="95"/>
      <c r="DG3" s="93" t="s">
        <v>61</v>
      </c>
      <c r="DH3" s="94"/>
      <c r="DI3" s="94"/>
      <c r="DJ3" s="95"/>
      <c r="DK3" s="93" t="s">
        <v>62</v>
      </c>
      <c r="DL3" s="94"/>
      <c r="DM3" s="94"/>
      <c r="DN3" s="95"/>
      <c r="DO3" s="93" t="s">
        <v>63</v>
      </c>
      <c r="DP3" s="94"/>
      <c r="DQ3" s="94"/>
      <c r="DR3" s="95"/>
      <c r="DS3" s="93" t="s">
        <v>41</v>
      </c>
      <c r="DT3" s="94"/>
      <c r="DU3" s="94"/>
      <c r="DV3" s="95"/>
      <c r="DW3" s="93" t="s">
        <v>61</v>
      </c>
      <c r="DX3" s="94"/>
      <c r="DY3" s="94"/>
      <c r="DZ3" s="95"/>
      <c r="EA3" s="93" t="s">
        <v>62</v>
      </c>
      <c r="EB3" s="94"/>
      <c r="EC3" s="94"/>
      <c r="ED3" s="95"/>
      <c r="EE3" s="93" t="s">
        <v>63</v>
      </c>
      <c r="EF3" s="94"/>
      <c r="EG3" s="94"/>
      <c r="EH3" s="95"/>
      <c r="EI3" s="93" t="s">
        <v>42</v>
      </c>
      <c r="EJ3" s="94"/>
      <c r="EK3" s="94"/>
      <c r="EL3" s="95"/>
      <c r="EM3" s="93" t="s">
        <v>61</v>
      </c>
      <c r="EN3" s="94"/>
      <c r="EO3" s="94"/>
      <c r="EP3" s="95"/>
      <c r="EQ3" s="104" t="s">
        <v>62</v>
      </c>
      <c r="ER3" s="106"/>
      <c r="ES3" s="106"/>
      <c r="ET3" s="105"/>
      <c r="EU3" s="93" t="s">
        <v>63</v>
      </c>
      <c r="EV3" s="94"/>
      <c r="EW3" s="94"/>
      <c r="EX3" s="95"/>
      <c r="EY3" s="93" t="s">
        <v>43</v>
      </c>
      <c r="EZ3" s="94"/>
      <c r="FA3" s="94"/>
      <c r="FB3" s="95"/>
      <c r="FC3" s="93" t="s">
        <v>61</v>
      </c>
      <c r="FD3" s="94"/>
      <c r="FE3" s="94"/>
      <c r="FF3" s="95"/>
      <c r="FG3" s="104" t="s">
        <v>62</v>
      </c>
      <c r="FH3" s="106"/>
      <c r="FI3" s="106"/>
      <c r="FJ3" s="105"/>
      <c r="FK3" s="93" t="s">
        <v>63</v>
      </c>
      <c r="FL3" s="94"/>
      <c r="FM3" s="94"/>
      <c r="FN3" s="95"/>
      <c r="FO3" s="93" t="s">
        <v>46</v>
      </c>
      <c r="FP3" s="94"/>
      <c r="FQ3" s="94"/>
      <c r="FR3" s="95"/>
      <c r="FS3" s="93" t="s">
        <v>61</v>
      </c>
      <c r="FT3" s="94"/>
      <c r="FU3" s="94"/>
      <c r="FV3" s="95"/>
      <c r="FW3" s="93" t="s">
        <v>62</v>
      </c>
      <c r="FX3" s="94"/>
      <c r="FY3" s="94"/>
      <c r="FZ3" s="95"/>
      <c r="GA3" s="93" t="s">
        <v>63</v>
      </c>
      <c r="GB3" s="94"/>
      <c r="GC3" s="94"/>
      <c r="GD3" s="95"/>
    </row>
    <row r="4" spans="1:186" ht="14.25">
      <c r="A4" s="108"/>
      <c r="B4" s="108"/>
      <c r="C4" s="84"/>
      <c r="D4" s="84"/>
      <c r="E4" s="84"/>
      <c r="F4" s="22"/>
      <c r="G4" s="87"/>
      <c r="H4" s="87"/>
      <c r="I4" s="91" t="s">
        <v>83</v>
      </c>
      <c r="J4" s="91" t="s">
        <v>84</v>
      </c>
      <c r="K4" s="93" t="s">
        <v>59</v>
      </c>
      <c r="L4" s="95"/>
      <c r="M4" s="93" t="s">
        <v>60</v>
      </c>
      <c r="N4" s="95"/>
      <c r="O4" s="93" t="s">
        <v>59</v>
      </c>
      <c r="P4" s="95"/>
      <c r="Q4" s="93" t="s">
        <v>60</v>
      </c>
      <c r="R4" s="95"/>
      <c r="S4" s="93" t="s">
        <v>59</v>
      </c>
      <c r="T4" s="95"/>
      <c r="U4" s="93" t="s">
        <v>60</v>
      </c>
      <c r="V4" s="95"/>
      <c r="W4" s="93" t="s">
        <v>59</v>
      </c>
      <c r="X4" s="95"/>
      <c r="Y4" s="93" t="s">
        <v>60</v>
      </c>
      <c r="Z4" s="95"/>
      <c r="AA4" s="93" t="s">
        <v>59</v>
      </c>
      <c r="AB4" s="95"/>
      <c r="AC4" s="93" t="s">
        <v>60</v>
      </c>
      <c r="AD4" s="95"/>
      <c r="AE4" s="93" t="s">
        <v>59</v>
      </c>
      <c r="AF4" s="95"/>
      <c r="AG4" s="93" t="s">
        <v>60</v>
      </c>
      <c r="AH4" s="95"/>
      <c r="AI4" s="93" t="s">
        <v>59</v>
      </c>
      <c r="AJ4" s="95"/>
      <c r="AK4" s="93" t="s">
        <v>60</v>
      </c>
      <c r="AL4" s="95"/>
      <c r="AM4" s="93" t="s">
        <v>59</v>
      </c>
      <c r="AN4" s="95"/>
      <c r="AO4" s="93" t="s">
        <v>60</v>
      </c>
      <c r="AP4" s="95"/>
      <c r="AQ4" s="93" t="s">
        <v>59</v>
      </c>
      <c r="AR4" s="95"/>
      <c r="AS4" s="93" t="s">
        <v>60</v>
      </c>
      <c r="AT4" s="95"/>
      <c r="AU4" s="93" t="s">
        <v>59</v>
      </c>
      <c r="AV4" s="95"/>
      <c r="AW4" s="93" t="s">
        <v>60</v>
      </c>
      <c r="AX4" s="95"/>
      <c r="AY4" s="93" t="s">
        <v>59</v>
      </c>
      <c r="AZ4" s="95"/>
      <c r="BA4" s="93" t="s">
        <v>60</v>
      </c>
      <c r="BB4" s="95"/>
      <c r="BC4" s="93" t="s">
        <v>59</v>
      </c>
      <c r="BD4" s="95"/>
      <c r="BE4" s="93" t="s">
        <v>60</v>
      </c>
      <c r="BF4" s="95"/>
      <c r="BG4" s="93" t="s">
        <v>59</v>
      </c>
      <c r="BH4" s="95"/>
      <c r="BI4" s="93" t="s">
        <v>60</v>
      </c>
      <c r="BJ4" s="95"/>
      <c r="BK4" s="93" t="s">
        <v>59</v>
      </c>
      <c r="BL4" s="95"/>
      <c r="BM4" s="93" t="s">
        <v>60</v>
      </c>
      <c r="BN4" s="95"/>
      <c r="BO4" s="93" t="s">
        <v>59</v>
      </c>
      <c r="BP4" s="95"/>
      <c r="BQ4" s="93" t="s">
        <v>60</v>
      </c>
      <c r="BR4" s="95"/>
      <c r="BS4" s="93" t="s">
        <v>59</v>
      </c>
      <c r="BT4" s="95"/>
      <c r="BU4" s="93" t="s">
        <v>60</v>
      </c>
      <c r="BV4" s="95"/>
      <c r="BW4" s="93" t="s">
        <v>59</v>
      </c>
      <c r="BX4" s="95"/>
      <c r="BY4" s="93" t="s">
        <v>60</v>
      </c>
      <c r="BZ4" s="95"/>
      <c r="CA4" s="93" t="s">
        <v>59</v>
      </c>
      <c r="CB4" s="95"/>
      <c r="CC4" s="93" t="s">
        <v>60</v>
      </c>
      <c r="CD4" s="95"/>
      <c r="CE4" s="93" t="s">
        <v>59</v>
      </c>
      <c r="CF4" s="95"/>
      <c r="CG4" s="93" t="s">
        <v>60</v>
      </c>
      <c r="CH4" s="95"/>
      <c r="CI4" s="93" t="s">
        <v>59</v>
      </c>
      <c r="CJ4" s="95"/>
      <c r="CK4" s="93" t="s">
        <v>60</v>
      </c>
      <c r="CL4" s="95"/>
      <c r="CM4" s="93" t="s">
        <v>59</v>
      </c>
      <c r="CN4" s="95"/>
      <c r="CO4" s="93" t="s">
        <v>60</v>
      </c>
      <c r="CP4" s="95"/>
      <c r="CQ4" s="93" t="s">
        <v>59</v>
      </c>
      <c r="CR4" s="95"/>
      <c r="CS4" s="93" t="s">
        <v>60</v>
      </c>
      <c r="CT4" s="95"/>
      <c r="CU4" s="93" t="s">
        <v>59</v>
      </c>
      <c r="CV4" s="95"/>
      <c r="CW4" s="93" t="s">
        <v>60</v>
      </c>
      <c r="CX4" s="95"/>
      <c r="CY4" s="93" t="s">
        <v>59</v>
      </c>
      <c r="CZ4" s="95"/>
      <c r="DA4" s="93" t="s">
        <v>60</v>
      </c>
      <c r="DB4" s="95"/>
      <c r="DC4" s="93" t="s">
        <v>59</v>
      </c>
      <c r="DD4" s="95"/>
      <c r="DE4" s="93" t="s">
        <v>60</v>
      </c>
      <c r="DF4" s="95"/>
      <c r="DG4" s="93" t="s">
        <v>59</v>
      </c>
      <c r="DH4" s="95"/>
      <c r="DI4" s="93" t="s">
        <v>60</v>
      </c>
      <c r="DJ4" s="95"/>
      <c r="DK4" s="93" t="s">
        <v>59</v>
      </c>
      <c r="DL4" s="95"/>
      <c r="DM4" s="93" t="s">
        <v>60</v>
      </c>
      <c r="DN4" s="95"/>
      <c r="DO4" s="93" t="s">
        <v>59</v>
      </c>
      <c r="DP4" s="95"/>
      <c r="DQ4" s="93" t="s">
        <v>60</v>
      </c>
      <c r="DR4" s="95"/>
      <c r="DS4" s="93" t="s">
        <v>59</v>
      </c>
      <c r="DT4" s="95"/>
      <c r="DU4" s="93" t="s">
        <v>60</v>
      </c>
      <c r="DV4" s="95"/>
      <c r="DW4" s="93" t="s">
        <v>59</v>
      </c>
      <c r="DX4" s="95"/>
      <c r="DY4" s="93" t="s">
        <v>60</v>
      </c>
      <c r="DZ4" s="95"/>
      <c r="EA4" s="93" t="s">
        <v>59</v>
      </c>
      <c r="EB4" s="95"/>
      <c r="EC4" s="93" t="s">
        <v>60</v>
      </c>
      <c r="ED4" s="95"/>
      <c r="EE4" s="93" t="s">
        <v>59</v>
      </c>
      <c r="EF4" s="95"/>
      <c r="EG4" s="93" t="s">
        <v>60</v>
      </c>
      <c r="EH4" s="95"/>
      <c r="EI4" s="93" t="s">
        <v>59</v>
      </c>
      <c r="EJ4" s="95"/>
      <c r="EK4" s="93" t="s">
        <v>60</v>
      </c>
      <c r="EL4" s="95"/>
      <c r="EM4" s="93" t="s">
        <v>59</v>
      </c>
      <c r="EN4" s="95"/>
      <c r="EO4" s="93" t="s">
        <v>60</v>
      </c>
      <c r="EP4" s="95"/>
      <c r="EQ4" s="104" t="s">
        <v>59</v>
      </c>
      <c r="ER4" s="105"/>
      <c r="ES4" s="104" t="s">
        <v>60</v>
      </c>
      <c r="ET4" s="105"/>
      <c r="EU4" s="93" t="s">
        <v>59</v>
      </c>
      <c r="EV4" s="95"/>
      <c r="EW4" s="93" t="s">
        <v>60</v>
      </c>
      <c r="EX4" s="95"/>
      <c r="EY4" s="93" t="s">
        <v>59</v>
      </c>
      <c r="EZ4" s="95"/>
      <c r="FA4" s="93" t="s">
        <v>60</v>
      </c>
      <c r="FB4" s="95"/>
      <c r="FC4" s="93" t="s">
        <v>59</v>
      </c>
      <c r="FD4" s="95"/>
      <c r="FE4" s="93" t="s">
        <v>60</v>
      </c>
      <c r="FF4" s="95"/>
      <c r="FG4" s="104" t="s">
        <v>59</v>
      </c>
      <c r="FH4" s="105"/>
      <c r="FI4" s="104" t="s">
        <v>60</v>
      </c>
      <c r="FJ4" s="105"/>
      <c r="FK4" s="93" t="s">
        <v>59</v>
      </c>
      <c r="FL4" s="95"/>
      <c r="FM4" s="93" t="s">
        <v>60</v>
      </c>
      <c r="FN4" s="95"/>
      <c r="FO4" s="93" t="s">
        <v>59</v>
      </c>
      <c r="FP4" s="95"/>
      <c r="FQ4" s="93" t="s">
        <v>60</v>
      </c>
      <c r="FR4" s="95"/>
      <c r="FS4" s="93" t="s">
        <v>59</v>
      </c>
      <c r="FT4" s="95"/>
      <c r="FU4" s="93" t="s">
        <v>60</v>
      </c>
      <c r="FV4" s="95"/>
      <c r="FW4" s="93" t="s">
        <v>59</v>
      </c>
      <c r="FX4" s="95"/>
      <c r="FY4" s="93" t="s">
        <v>60</v>
      </c>
      <c r="FZ4" s="95"/>
      <c r="GA4" s="93" t="s">
        <v>59</v>
      </c>
      <c r="GB4" s="95"/>
      <c r="GC4" s="93" t="s">
        <v>60</v>
      </c>
      <c r="GD4" s="95"/>
    </row>
    <row r="5" spans="1:186" ht="14.25">
      <c r="A5" s="109"/>
      <c r="B5" s="109"/>
      <c r="C5" s="85"/>
      <c r="D5" s="85"/>
      <c r="E5" s="85"/>
      <c r="F5" s="20"/>
      <c r="G5" s="88"/>
      <c r="H5" s="88"/>
      <c r="I5" s="92"/>
      <c r="J5" s="92"/>
      <c r="K5" s="2" t="s">
        <v>33</v>
      </c>
      <c r="L5" s="2" t="s">
        <v>34</v>
      </c>
      <c r="M5" s="2" t="s">
        <v>33</v>
      </c>
      <c r="N5" s="2" t="s">
        <v>34</v>
      </c>
      <c r="O5" s="2" t="s">
        <v>33</v>
      </c>
      <c r="P5" s="2" t="s">
        <v>34</v>
      </c>
      <c r="Q5" s="2" t="s">
        <v>33</v>
      </c>
      <c r="R5" s="2" t="s">
        <v>34</v>
      </c>
      <c r="S5" s="2" t="s">
        <v>33</v>
      </c>
      <c r="T5" s="2" t="s">
        <v>34</v>
      </c>
      <c r="U5" s="2" t="s">
        <v>33</v>
      </c>
      <c r="V5" s="2" t="s">
        <v>34</v>
      </c>
      <c r="W5" s="2" t="s">
        <v>33</v>
      </c>
      <c r="X5" s="2" t="s">
        <v>34</v>
      </c>
      <c r="Y5" s="2" t="s">
        <v>33</v>
      </c>
      <c r="Z5" s="2" t="s">
        <v>34</v>
      </c>
      <c r="AA5" s="2" t="s">
        <v>33</v>
      </c>
      <c r="AB5" s="2" t="s">
        <v>34</v>
      </c>
      <c r="AC5" s="2" t="s">
        <v>33</v>
      </c>
      <c r="AD5" s="2" t="s">
        <v>34</v>
      </c>
      <c r="AE5" s="2" t="s">
        <v>33</v>
      </c>
      <c r="AF5" s="2" t="s">
        <v>34</v>
      </c>
      <c r="AG5" s="2" t="s">
        <v>33</v>
      </c>
      <c r="AH5" s="2" t="s">
        <v>34</v>
      </c>
      <c r="AI5" s="2" t="s">
        <v>33</v>
      </c>
      <c r="AJ5" s="2" t="s">
        <v>34</v>
      </c>
      <c r="AK5" s="2" t="s">
        <v>33</v>
      </c>
      <c r="AL5" s="2" t="s">
        <v>34</v>
      </c>
      <c r="AM5" s="2" t="s">
        <v>33</v>
      </c>
      <c r="AN5" s="2" t="s">
        <v>34</v>
      </c>
      <c r="AO5" s="2" t="s">
        <v>33</v>
      </c>
      <c r="AP5" s="2" t="s">
        <v>34</v>
      </c>
      <c r="AQ5" s="2" t="s">
        <v>33</v>
      </c>
      <c r="AR5" s="2" t="s">
        <v>34</v>
      </c>
      <c r="AS5" s="2" t="s">
        <v>33</v>
      </c>
      <c r="AT5" s="2" t="s">
        <v>34</v>
      </c>
      <c r="AU5" s="2" t="s">
        <v>33</v>
      </c>
      <c r="AV5" s="2" t="s">
        <v>34</v>
      </c>
      <c r="AW5" s="2" t="s">
        <v>33</v>
      </c>
      <c r="AX5" s="2" t="s">
        <v>34</v>
      </c>
      <c r="AY5" s="2" t="s">
        <v>33</v>
      </c>
      <c r="AZ5" s="2" t="s">
        <v>34</v>
      </c>
      <c r="BA5" s="2" t="s">
        <v>33</v>
      </c>
      <c r="BB5" s="2" t="s">
        <v>34</v>
      </c>
      <c r="BC5" s="2" t="s">
        <v>33</v>
      </c>
      <c r="BD5" s="2" t="s">
        <v>34</v>
      </c>
      <c r="BE5" s="2" t="s">
        <v>33</v>
      </c>
      <c r="BF5" s="2" t="s">
        <v>34</v>
      </c>
      <c r="BG5" s="2" t="s">
        <v>33</v>
      </c>
      <c r="BH5" s="2" t="s">
        <v>34</v>
      </c>
      <c r="BI5" s="2" t="s">
        <v>33</v>
      </c>
      <c r="BJ5" s="2" t="s">
        <v>34</v>
      </c>
      <c r="BK5" s="2" t="s">
        <v>33</v>
      </c>
      <c r="BL5" s="2" t="s">
        <v>34</v>
      </c>
      <c r="BM5" s="2" t="s">
        <v>33</v>
      </c>
      <c r="BN5" s="2" t="s">
        <v>34</v>
      </c>
      <c r="BO5" s="2" t="s">
        <v>33</v>
      </c>
      <c r="BP5" s="2" t="s">
        <v>34</v>
      </c>
      <c r="BQ5" s="2" t="s">
        <v>33</v>
      </c>
      <c r="BR5" s="2" t="s">
        <v>34</v>
      </c>
      <c r="BS5" s="2" t="s">
        <v>33</v>
      </c>
      <c r="BT5" s="2" t="s">
        <v>34</v>
      </c>
      <c r="BU5" s="2" t="s">
        <v>33</v>
      </c>
      <c r="BV5" s="2" t="s">
        <v>34</v>
      </c>
      <c r="BW5" s="2" t="s">
        <v>33</v>
      </c>
      <c r="BX5" s="2" t="s">
        <v>34</v>
      </c>
      <c r="BY5" s="2" t="s">
        <v>33</v>
      </c>
      <c r="BZ5" s="2" t="s">
        <v>34</v>
      </c>
      <c r="CA5" s="2" t="s">
        <v>33</v>
      </c>
      <c r="CB5" s="2" t="s">
        <v>34</v>
      </c>
      <c r="CC5" s="2" t="s">
        <v>33</v>
      </c>
      <c r="CD5" s="2" t="s">
        <v>34</v>
      </c>
      <c r="CE5" s="2" t="s">
        <v>33</v>
      </c>
      <c r="CF5" s="2" t="s">
        <v>34</v>
      </c>
      <c r="CG5" s="2" t="s">
        <v>33</v>
      </c>
      <c r="CH5" s="2" t="s">
        <v>34</v>
      </c>
      <c r="CI5" s="2" t="s">
        <v>33</v>
      </c>
      <c r="CJ5" s="2" t="s">
        <v>34</v>
      </c>
      <c r="CK5" s="2" t="s">
        <v>33</v>
      </c>
      <c r="CL5" s="2" t="s">
        <v>34</v>
      </c>
      <c r="CM5" s="2" t="s">
        <v>33</v>
      </c>
      <c r="CN5" s="2" t="s">
        <v>34</v>
      </c>
      <c r="CO5" s="2" t="s">
        <v>33</v>
      </c>
      <c r="CP5" s="2" t="s">
        <v>34</v>
      </c>
      <c r="CQ5" s="2" t="s">
        <v>33</v>
      </c>
      <c r="CR5" s="2" t="s">
        <v>34</v>
      </c>
      <c r="CS5" s="2" t="s">
        <v>33</v>
      </c>
      <c r="CT5" s="2" t="s">
        <v>34</v>
      </c>
      <c r="CU5" s="2" t="s">
        <v>33</v>
      </c>
      <c r="CV5" s="2" t="s">
        <v>34</v>
      </c>
      <c r="CW5" s="2" t="s">
        <v>33</v>
      </c>
      <c r="CX5" s="2" t="s">
        <v>34</v>
      </c>
      <c r="CY5" s="2" t="s">
        <v>33</v>
      </c>
      <c r="CZ5" s="2" t="s">
        <v>34</v>
      </c>
      <c r="DA5" s="2" t="s">
        <v>33</v>
      </c>
      <c r="DB5" s="2" t="s">
        <v>34</v>
      </c>
      <c r="DC5" s="2" t="s">
        <v>33</v>
      </c>
      <c r="DD5" s="2" t="s">
        <v>34</v>
      </c>
      <c r="DE5" s="2" t="s">
        <v>33</v>
      </c>
      <c r="DF5" s="2" t="s">
        <v>34</v>
      </c>
      <c r="DG5" s="2" t="s">
        <v>33</v>
      </c>
      <c r="DH5" s="2" t="s">
        <v>34</v>
      </c>
      <c r="DI5" s="2" t="s">
        <v>33</v>
      </c>
      <c r="DJ5" s="2" t="s">
        <v>34</v>
      </c>
      <c r="DK5" s="2" t="s">
        <v>33</v>
      </c>
      <c r="DL5" s="2" t="s">
        <v>34</v>
      </c>
      <c r="DM5" s="2" t="s">
        <v>33</v>
      </c>
      <c r="DN5" s="2" t="s">
        <v>34</v>
      </c>
      <c r="DO5" s="2" t="s">
        <v>33</v>
      </c>
      <c r="DP5" s="2" t="s">
        <v>34</v>
      </c>
      <c r="DQ5" s="2" t="s">
        <v>33</v>
      </c>
      <c r="DR5" s="2" t="s">
        <v>34</v>
      </c>
      <c r="DS5" s="2" t="s">
        <v>33</v>
      </c>
      <c r="DT5" s="2" t="s">
        <v>34</v>
      </c>
      <c r="DU5" s="2" t="s">
        <v>33</v>
      </c>
      <c r="DV5" s="2" t="s">
        <v>34</v>
      </c>
      <c r="DW5" s="2" t="s">
        <v>33</v>
      </c>
      <c r="DX5" s="2" t="s">
        <v>34</v>
      </c>
      <c r="DY5" s="2" t="s">
        <v>33</v>
      </c>
      <c r="DZ5" s="2" t="s">
        <v>34</v>
      </c>
      <c r="EA5" s="2" t="s">
        <v>33</v>
      </c>
      <c r="EB5" s="2" t="s">
        <v>34</v>
      </c>
      <c r="EC5" s="2" t="s">
        <v>33</v>
      </c>
      <c r="ED5" s="2" t="s">
        <v>34</v>
      </c>
      <c r="EE5" s="2" t="s">
        <v>33</v>
      </c>
      <c r="EF5" s="2" t="s">
        <v>34</v>
      </c>
      <c r="EG5" s="2" t="s">
        <v>33</v>
      </c>
      <c r="EH5" s="2" t="s">
        <v>34</v>
      </c>
      <c r="EI5" s="2" t="s">
        <v>33</v>
      </c>
      <c r="EJ5" s="2" t="s">
        <v>34</v>
      </c>
      <c r="EK5" s="2" t="s">
        <v>33</v>
      </c>
      <c r="EL5" s="2" t="s">
        <v>34</v>
      </c>
      <c r="EM5" s="2" t="s">
        <v>33</v>
      </c>
      <c r="EN5" s="2" t="s">
        <v>34</v>
      </c>
      <c r="EO5" s="2" t="s">
        <v>33</v>
      </c>
      <c r="EP5" s="2" t="s">
        <v>34</v>
      </c>
      <c r="EQ5" s="45" t="s">
        <v>33</v>
      </c>
      <c r="ER5" s="45" t="s">
        <v>34</v>
      </c>
      <c r="ES5" s="45" t="s">
        <v>33</v>
      </c>
      <c r="ET5" s="45" t="s">
        <v>34</v>
      </c>
      <c r="EU5" s="2" t="s">
        <v>33</v>
      </c>
      <c r="EV5" s="2" t="s">
        <v>34</v>
      </c>
      <c r="EW5" s="2" t="s">
        <v>33</v>
      </c>
      <c r="EX5" s="2" t="s">
        <v>34</v>
      </c>
      <c r="EY5" s="2" t="s">
        <v>33</v>
      </c>
      <c r="EZ5" s="2" t="s">
        <v>34</v>
      </c>
      <c r="FA5" s="2" t="s">
        <v>33</v>
      </c>
      <c r="FB5" s="2" t="s">
        <v>34</v>
      </c>
      <c r="FC5" s="2" t="s">
        <v>33</v>
      </c>
      <c r="FD5" s="2" t="s">
        <v>34</v>
      </c>
      <c r="FE5" s="2" t="s">
        <v>33</v>
      </c>
      <c r="FF5" s="2" t="s">
        <v>34</v>
      </c>
      <c r="FG5" s="45" t="s">
        <v>33</v>
      </c>
      <c r="FH5" s="45" t="s">
        <v>34</v>
      </c>
      <c r="FI5" s="45" t="s">
        <v>33</v>
      </c>
      <c r="FJ5" s="45" t="s">
        <v>34</v>
      </c>
      <c r="FK5" s="2" t="s">
        <v>33</v>
      </c>
      <c r="FL5" s="2" t="s">
        <v>34</v>
      </c>
      <c r="FM5" s="2" t="s">
        <v>33</v>
      </c>
      <c r="FN5" s="2" t="s">
        <v>34</v>
      </c>
      <c r="FO5" s="2" t="s">
        <v>33</v>
      </c>
      <c r="FP5" s="2" t="s">
        <v>34</v>
      </c>
      <c r="FQ5" s="2" t="s">
        <v>33</v>
      </c>
      <c r="FR5" s="2" t="s">
        <v>34</v>
      </c>
      <c r="FS5" s="2" t="s">
        <v>33</v>
      </c>
      <c r="FT5" s="2" t="s">
        <v>34</v>
      </c>
      <c r="FU5" s="2" t="s">
        <v>33</v>
      </c>
      <c r="FV5" s="2" t="s">
        <v>34</v>
      </c>
      <c r="FW5" s="2" t="s">
        <v>33</v>
      </c>
      <c r="FX5" s="2" t="s">
        <v>34</v>
      </c>
      <c r="FY5" s="2" t="s">
        <v>33</v>
      </c>
      <c r="FZ5" s="2" t="s">
        <v>34</v>
      </c>
      <c r="GA5" s="2" t="s">
        <v>33</v>
      </c>
      <c r="GB5" s="2" t="s">
        <v>34</v>
      </c>
      <c r="GC5" s="2" t="s">
        <v>33</v>
      </c>
      <c r="GD5" s="2" t="s">
        <v>34</v>
      </c>
    </row>
    <row r="6" spans="1:186" ht="14.25">
      <c r="A6" s="3" t="s">
        <v>0</v>
      </c>
      <c r="B6" s="4">
        <v>4</v>
      </c>
      <c r="C6" s="4">
        <v>101.84</v>
      </c>
      <c r="D6" s="9">
        <v>40026</v>
      </c>
      <c r="E6" s="13">
        <v>757.6024</v>
      </c>
      <c r="F6" s="13">
        <v>171.09120000000001</v>
      </c>
      <c r="G6" s="39">
        <v>0</v>
      </c>
      <c r="H6" s="13">
        <f>E6+F6-G6</f>
        <v>928.6936000000001</v>
      </c>
      <c r="I6" s="13" t="e">
        <f>H6-' 2 кв. 2011 г.- окончание'!#REF!</f>
        <v>#REF!</v>
      </c>
      <c r="J6" s="13" t="e">
        <f>H6-' 2 кв. 2011 г.- окончание'!#REF!</f>
        <v>#REF!</v>
      </c>
      <c r="K6" s="16">
        <f>SUM(O6+S6+W6)</f>
        <v>0</v>
      </c>
      <c r="L6" s="16">
        <f>SUM(P6+T6+X6)</f>
        <v>0</v>
      </c>
      <c r="M6" s="16">
        <f>SUM(Q6+U6+Y6)</f>
        <v>0</v>
      </c>
      <c r="N6" s="16">
        <f>SUM(R6+V6+Z6)</f>
        <v>0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>
        <f>SUM(AE6+AI6+AM6)</f>
        <v>0</v>
      </c>
      <c r="AB6" s="16">
        <f>SUM(AF6+AJ6+AN6)</f>
        <v>0</v>
      </c>
      <c r="AC6" s="16">
        <f>SUM(AG6+AK6+AO6)</f>
        <v>0</v>
      </c>
      <c r="AD6" s="16">
        <f>SUM(AH6+AL6+AP6)</f>
        <v>0</v>
      </c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>
        <f>SUM(AU6+AY6+BC6)</f>
        <v>0</v>
      </c>
      <c r="AR6" s="16">
        <f>SUM(AV6+AZ6+BD6)</f>
        <v>0</v>
      </c>
      <c r="AS6" s="16">
        <f>SUM(AW6+BA6+BE6)</f>
        <v>0</v>
      </c>
      <c r="AT6" s="16">
        <f>SUM(AX6+BB6+BF6)</f>
        <v>0</v>
      </c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>
        <f>SUM(BK6+BO6+BS6)</f>
        <v>0</v>
      </c>
      <c r="BH6" s="16">
        <f>SUM(BL6+BP6+BT6)</f>
        <v>0</v>
      </c>
      <c r="BI6" s="16">
        <f>SUM(BM6+BQ6+BU6)</f>
        <v>0</v>
      </c>
      <c r="BJ6" s="16">
        <f>SUM(BN6+BR6+BV6)</f>
        <v>0</v>
      </c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>
        <f>SUM(CB6+CF6+CJ6)</f>
        <v>0</v>
      </c>
      <c r="BY6" s="16"/>
      <c r="BZ6" s="16">
        <f>SUM(CD6+CH6+CL6)</f>
        <v>0</v>
      </c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>
        <f>SUM(CQ6+CU6+CY6)</f>
        <v>0</v>
      </c>
      <c r="CN6" s="16">
        <f>SUM(CR6+CV6+CZ6)</f>
        <v>0</v>
      </c>
      <c r="CO6" s="16">
        <f>SUM(CS6+CW6+DA6)</f>
        <v>0</v>
      </c>
      <c r="CP6" s="16">
        <f>SUM(CT6+CX6+DB6)</f>
        <v>0</v>
      </c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>
        <f>SUM(DG6+DK6+DO6)</f>
        <v>0</v>
      </c>
      <c r="DD6" s="16">
        <f>SUM(DH6+DL6+DP6)</f>
        <v>0</v>
      </c>
      <c r="DE6" s="16">
        <f>SUM(DI6+DM6+DQ6)</f>
        <v>0</v>
      </c>
      <c r="DF6" s="16">
        <f>SUM(DJ6+DN6+DR6)</f>
        <v>0</v>
      </c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>
        <f>SUM(DW6+EA6+EE6)</f>
        <v>0</v>
      </c>
      <c r="DT6" s="16">
        <f>SUM(DX6+EB6+EF6)</f>
        <v>0</v>
      </c>
      <c r="DU6" s="16">
        <f>SUM(DY6+EC6+EG6)</f>
        <v>0</v>
      </c>
      <c r="DV6" s="16">
        <f>SUM(DZ6+ED6+EH6)</f>
        <v>0</v>
      </c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>
        <f>SUM(EM6+EQ6+EU6)</f>
        <v>0</v>
      </c>
      <c r="EJ6" s="16">
        <f>SUM(EN6+ER6+EV6)</f>
        <v>0</v>
      </c>
      <c r="EK6" s="16">
        <f>SUM(EO6+ES6+EW6)</f>
        <v>0</v>
      </c>
      <c r="EL6" s="16">
        <f>SUM(EP6+ET6+EX6)</f>
        <v>0</v>
      </c>
      <c r="EM6" s="16"/>
      <c r="EN6" s="16"/>
      <c r="EO6" s="16"/>
      <c r="EP6" s="16"/>
      <c r="EQ6" s="38"/>
      <c r="ER6" s="38"/>
      <c r="ES6" s="38"/>
      <c r="ET6" s="38"/>
      <c r="EU6" s="16"/>
      <c r="EV6" s="16"/>
      <c r="EW6" s="16"/>
      <c r="EX6" s="16"/>
      <c r="EY6" s="16">
        <f>SUM(FC6+FG6+FK6)</f>
        <v>0</v>
      </c>
      <c r="EZ6" s="16">
        <f>SUM(FD6+FH6+FL6)</f>
        <v>0</v>
      </c>
      <c r="FA6" s="16">
        <f>SUM(FE6+FI6+FM6)</f>
        <v>0</v>
      </c>
      <c r="FB6" s="16">
        <f>SUM(FF6+FJ6+FN6)</f>
        <v>0</v>
      </c>
      <c r="FC6" s="16"/>
      <c r="FD6" s="16"/>
      <c r="FE6" s="16"/>
      <c r="FF6" s="16"/>
      <c r="FG6" s="38"/>
      <c r="FH6" s="38"/>
      <c r="FI6" s="38"/>
      <c r="FJ6" s="38"/>
      <c r="FK6" s="16"/>
      <c r="FL6" s="16"/>
      <c r="FM6" s="16"/>
      <c r="FN6" s="16"/>
      <c r="FO6" s="16">
        <f>SUM(FS6+FW6+GA6)</f>
        <v>0</v>
      </c>
      <c r="FP6" s="16">
        <f>SUM(FT6+FX6+GB6)</f>
        <v>0</v>
      </c>
      <c r="FQ6" s="16">
        <f>SUM(FU6+FY6+GC6)</f>
        <v>0</v>
      </c>
      <c r="FR6" s="16">
        <f>SUM(FV6+FZ6+GD6)</f>
        <v>0</v>
      </c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</row>
    <row r="7" spans="1:186" ht="14.25">
      <c r="A7" s="3" t="s">
        <v>0</v>
      </c>
      <c r="B7" s="4">
        <v>6</v>
      </c>
      <c r="C7" s="4">
        <v>111.49</v>
      </c>
      <c r="D7" s="9">
        <v>40026</v>
      </c>
      <c r="E7" s="13">
        <v>108.64639999999997</v>
      </c>
      <c r="F7" s="13">
        <v>187.3032</v>
      </c>
      <c r="G7" s="39">
        <v>0</v>
      </c>
      <c r="H7" s="13">
        <f aca="true" t="shared" si="0" ref="H7:H70">E7+F7-G7</f>
        <v>295.9496</v>
      </c>
      <c r="I7" s="13" t="e">
        <f>H7-' 2 кв. 2011 г.- окончание'!#REF!</f>
        <v>#REF!</v>
      </c>
      <c r="J7" s="13" t="e">
        <f>H7-' 2 кв. 2011 г.- окончание'!#REF!</f>
        <v>#REF!</v>
      </c>
      <c r="K7" s="16">
        <f aca="true" t="shared" si="1" ref="K7:K70">SUM(O7+S7+W7)</f>
        <v>0</v>
      </c>
      <c r="L7" s="16">
        <f aca="true" t="shared" si="2" ref="L7:L70">SUM(P7+T7+X7)</f>
        <v>0</v>
      </c>
      <c r="M7" s="16">
        <f aca="true" t="shared" si="3" ref="M7:M70">SUM(Q7+U7+Y7)</f>
        <v>0</v>
      </c>
      <c r="N7" s="16">
        <f aca="true" t="shared" si="4" ref="N7:N70">SUM(R7+V7+Z7)</f>
        <v>0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>
        <f aca="true" t="shared" si="5" ref="AA7:AA70">SUM(AE7+AI7+AM7)</f>
        <v>0</v>
      </c>
      <c r="AB7" s="16">
        <f aca="true" t="shared" si="6" ref="AB7:AB70">SUM(AF7+AJ7+AN7)</f>
        <v>0</v>
      </c>
      <c r="AC7" s="16">
        <f aca="true" t="shared" si="7" ref="AC7:AC70">SUM(AG7+AK7+AO7)</f>
        <v>0</v>
      </c>
      <c r="AD7" s="16">
        <f aca="true" t="shared" si="8" ref="AD7:AD70">SUM(AH7+AL7+AP7)</f>
        <v>0</v>
      </c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>
        <f aca="true" t="shared" si="9" ref="AQ7:AQ70">SUM(AU7+AY7+BC7)</f>
        <v>0</v>
      </c>
      <c r="AR7" s="16">
        <f aca="true" t="shared" si="10" ref="AR7:AR70">SUM(AV7+AZ7+BD7)</f>
        <v>0</v>
      </c>
      <c r="AS7" s="16">
        <f aca="true" t="shared" si="11" ref="AS7:AS70">SUM(AW7+BA7+BE7)</f>
        <v>0</v>
      </c>
      <c r="AT7" s="16">
        <f aca="true" t="shared" si="12" ref="AT7:AT70">SUM(AX7+BB7+BF7)</f>
        <v>0</v>
      </c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>
        <f aca="true" t="shared" si="13" ref="BG7:BG70">SUM(BK7+BO7+BS7)</f>
        <v>0</v>
      </c>
      <c r="BH7" s="16">
        <f aca="true" t="shared" si="14" ref="BH7:BH70">SUM(BL7+BP7+BT7)</f>
        <v>0</v>
      </c>
      <c r="BI7" s="16">
        <f aca="true" t="shared" si="15" ref="BI7:BI70">SUM(BM7+BQ7+BU7)</f>
        <v>0</v>
      </c>
      <c r="BJ7" s="16">
        <f aca="true" t="shared" si="16" ref="BJ7:BJ70">SUM(BN7+BR7+BV7)</f>
        <v>0</v>
      </c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>
        <f aca="true" t="shared" si="17" ref="BX7:BX70">SUM(CB7+CF7+CJ7)</f>
        <v>0</v>
      </c>
      <c r="BY7" s="16"/>
      <c r="BZ7" s="16">
        <f aca="true" t="shared" si="18" ref="BZ7:BZ70">SUM(CD7+CH7+CL7)</f>
        <v>0</v>
      </c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>
        <f aca="true" t="shared" si="19" ref="CM7:CM70">SUM(CQ7+CU7+CY7)</f>
        <v>0</v>
      </c>
      <c r="CN7" s="16">
        <f aca="true" t="shared" si="20" ref="CN7:CN70">SUM(CR7+CV7+CZ7)</f>
        <v>0</v>
      </c>
      <c r="CO7" s="16">
        <f aca="true" t="shared" si="21" ref="CO7:CO70">SUM(CS7+CW7+DA7)</f>
        <v>0</v>
      </c>
      <c r="CP7" s="16">
        <f aca="true" t="shared" si="22" ref="CP7:CP70">SUM(CT7+CX7+DB7)</f>
        <v>0</v>
      </c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>
        <f aca="true" t="shared" si="23" ref="DC7:DC70">SUM(DG7+DK7+DO7)</f>
        <v>0</v>
      </c>
      <c r="DD7" s="16">
        <f aca="true" t="shared" si="24" ref="DD7:DD70">SUM(DH7+DL7+DP7)</f>
        <v>0</v>
      </c>
      <c r="DE7" s="16">
        <f aca="true" t="shared" si="25" ref="DE7:DE70">SUM(DI7+DM7+DQ7)</f>
        <v>0</v>
      </c>
      <c r="DF7" s="16">
        <f aca="true" t="shared" si="26" ref="DF7:DF70">SUM(DJ7+DN7+DR7)</f>
        <v>0</v>
      </c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>
        <f aca="true" t="shared" si="27" ref="DS7:DS70">SUM(DW7+EA7+EE7)</f>
        <v>0</v>
      </c>
      <c r="DT7" s="16">
        <f aca="true" t="shared" si="28" ref="DT7:DT70">SUM(DX7+EB7+EF7)</f>
        <v>0</v>
      </c>
      <c r="DU7" s="16">
        <f aca="true" t="shared" si="29" ref="DU7:DU70">SUM(DY7+EC7+EG7)</f>
        <v>0</v>
      </c>
      <c r="DV7" s="16">
        <f aca="true" t="shared" si="30" ref="DV7:DV70">SUM(DZ7+ED7+EH7)</f>
        <v>0</v>
      </c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>
        <f aca="true" t="shared" si="31" ref="EI7:EI70">SUM(EM7+EQ7+EU7)</f>
        <v>0</v>
      </c>
      <c r="EJ7" s="16">
        <f aca="true" t="shared" si="32" ref="EJ7:EJ70">SUM(EN7+ER7+EV7)</f>
        <v>0</v>
      </c>
      <c r="EK7" s="16">
        <f aca="true" t="shared" si="33" ref="EK7:EK70">SUM(EO7+ES7+EW7)</f>
        <v>0</v>
      </c>
      <c r="EL7" s="16">
        <f aca="true" t="shared" si="34" ref="EL7:EL70">SUM(EP7+ET7+EX7)</f>
        <v>0</v>
      </c>
      <c r="EM7" s="16"/>
      <c r="EN7" s="16"/>
      <c r="EO7" s="16"/>
      <c r="EP7" s="16"/>
      <c r="EQ7" s="38"/>
      <c r="ER7" s="38"/>
      <c r="ES7" s="38"/>
      <c r="ET7" s="38"/>
      <c r="EU7" s="16"/>
      <c r="EV7" s="16"/>
      <c r="EW7" s="16"/>
      <c r="EX7" s="16"/>
      <c r="EY7" s="16">
        <f aca="true" t="shared" si="35" ref="EY7:EY70">SUM(FC7+FG7+FK7)</f>
        <v>0</v>
      </c>
      <c r="EZ7" s="16">
        <f aca="true" t="shared" si="36" ref="EZ7:EZ70">SUM(FD7+FH7+FL7)</f>
        <v>0</v>
      </c>
      <c r="FA7" s="16">
        <f aca="true" t="shared" si="37" ref="FA7:FA70">SUM(FE7+FI7+FM7)</f>
        <v>0</v>
      </c>
      <c r="FB7" s="16">
        <f aca="true" t="shared" si="38" ref="FB7:FB70">SUM(FF7+FJ7+FN7)</f>
        <v>0</v>
      </c>
      <c r="FC7" s="16"/>
      <c r="FD7" s="16"/>
      <c r="FE7" s="16"/>
      <c r="FF7" s="16"/>
      <c r="FG7" s="38"/>
      <c r="FH7" s="38"/>
      <c r="FI7" s="38"/>
      <c r="FJ7" s="38"/>
      <c r="FK7" s="16"/>
      <c r="FL7" s="16"/>
      <c r="FM7" s="16"/>
      <c r="FN7" s="16"/>
      <c r="FO7" s="16">
        <f aca="true" t="shared" si="39" ref="FO7:FO70">SUM(FS7+FW7+GA7)</f>
        <v>0</v>
      </c>
      <c r="FP7" s="16">
        <f aca="true" t="shared" si="40" ref="FP7:FP70">SUM(FT7+FX7+GB7)</f>
        <v>0</v>
      </c>
      <c r="FQ7" s="16">
        <f aca="true" t="shared" si="41" ref="FQ7:FQ70">SUM(FU7+FY7+GC7)</f>
        <v>0</v>
      </c>
      <c r="FR7" s="16">
        <f aca="true" t="shared" si="42" ref="FR7:FR70">SUM(FV7+FZ7+GD7)</f>
        <v>0</v>
      </c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</row>
    <row r="8" spans="1:186" ht="14.25">
      <c r="A8" s="3" t="s">
        <v>1</v>
      </c>
      <c r="B8" s="4">
        <v>9</v>
      </c>
      <c r="C8" s="4">
        <v>2725.67</v>
      </c>
      <c r="D8" s="9">
        <v>39326</v>
      </c>
      <c r="E8" s="13">
        <v>-348679.89400000003</v>
      </c>
      <c r="F8" s="13">
        <v>14718.618</v>
      </c>
      <c r="G8" s="39">
        <v>0</v>
      </c>
      <c r="H8" s="13">
        <f t="shared" si="0"/>
        <v>-333961.276</v>
      </c>
      <c r="I8" s="13" t="e">
        <f>H8-' 2 кв. 2011 г.- окончание'!#REF!</f>
        <v>#REF!</v>
      </c>
      <c r="J8" s="13" t="e">
        <f>H8-' 2 кв. 2011 г.- окончание'!#REF!</f>
        <v>#REF!</v>
      </c>
      <c r="K8" s="16">
        <f t="shared" si="1"/>
        <v>0</v>
      </c>
      <c r="L8" s="16">
        <f t="shared" si="2"/>
        <v>0</v>
      </c>
      <c r="M8" s="16">
        <f t="shared" si="3"/>
        <v>0</v>
      </c>
      <c r="N8" s="16">
        <f t="shared" si="4"/>
        <v>0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>
        <f t="shared" si="5"/>
        <v>0</v>
      </c>
      <c r="AB8" s="16">
        <f t="shared" si="6"/>
        <v>0</v>
      </c>
      <c r="AC8" s="16">
        <f t="shared" si="7"/>
        <v>0</v>
      </c>
      <c r="AD8" s="16">
        <f t="shared" si="8"/>
        <v>0</v>
      </c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>
        <f t="shared" si="9"/>
        <v>0</v>
      </c>
      <c r="AR8" s="16">
        <f t="shared" si="10"/>
        <v>0</v>
      </c>
      <c r="AS8" s="16">
        <f t="shared" si="11"/>
        <v>0</v>
      </c>
      <c r="AT8" s="16">
        <f t="shared" si="12"/>
        <v>0</v>
      </c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>
        <f t="shared" si="13"/>
        <v>0</v>
      </c>
      <c r="BH8" s="16">
        <f t="shared" si="14"/>
        <v>0</v>
      </c>
      <c r="BI8" s="16">
        <f t="shared" si="15"/>
        <v>0</v>
      </c>
      <c r="BJ8" s="16">
        <f t="shared" si="16"/>
        <v>0</v>
      </c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>
        <f t="shared" si="17"/>
        <v>0</v>
      </c>
      <c r="BY8" s="16"/>
      <c r="BZ8" s="16">
        <f t="shared" si="18"/>
        <v>0</v>
      </c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>
        <f t="shared" si="19"/>
        <v>0</v>
      </c>
      <c r="CN8" s="16">
        <f t="shared" si="20"/>
        <v>0</v>
      </c>
      <c r="CO8" s="16">
        <f t="shared" si="21"/>
        <v>0</v>
      </c>
      <c r="CP8" s="16">
        <f t="shared" si="22"/>
        <v>0</v>
      </c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>
        <f t="shared" si="23"/>
        <v>0</v>
      </c>
      <c r="DD8" s="16">
        <f t="shared" si="24"/>
        <v>0</v>
      </c>
      <c r="DE8" s="16">
        <f t="shared" si="25"/>
        <v>0</v>
      </c>
      <c r="DF8" s="16">
        <f t="shared" si="26"/>
        <v>0</v>
      </c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>
        <f t="shared" si="27"/>
        <v>0</v>
      </c>
      <c r="DT8" s="16">
        <f t="shared" si="28"/>
        <v>0</v>
      </c>
      <c r="DU8" s="16">
        <f t="shared" si="29"/>
        <v>0</v>
      </c>
      <c r="DV8" s="16">
        <f t="shared" si="30"/>
        <v>0</v>
      </c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>
        <f t="shared" si="31"/>
        <v>0</v>
      </c>
      <c r="EJ8" s="16">
        <f t="shared" si="32"/>
        <v>0</v>
      </c>
      <c r="EK8" s="16">
        <f t="shared" si="33"/>
        <v>0</v>
      </c>
      <c r="EL8" s="16">
        <f t="shared" si="34"/>
        <v>0</v>
      </c>
      <c r="EM8" s="16"/>
      <c r="EN8" s="16"/>
      <c r="EO8" s="16"/>
      <c r="EP8" s="16"/>
      <c r="EQ8" s="38"/>
      <c r="ER8" s="38"/>
      <c r="ES8" s="38"/>
      <c r="ET8" s="38"/>
      <c r="EU8" s="16"/>
      <c r="EV8" s="16"/>
      <c r="EW8" s="16"/>
      <c r="EX8" s="16"/>
      <c r="EY8" s="16">
        <f t="shared" si="35"/>
        <v>0</v>
      </c>
      <c r="EZ8" s="16">
        <f t="shared" si="36"/>
        <v>0</v>
      </c>
      <c r="FA8" s="16">
        <f t="shared" si="37"/>
        <v>0</v>
      </c>
      <c r="FB8" s="16">
        <f t="shared" si="38"/>
        <v>0</v>
      </c>
      <c r="FC8" s="16"/>
      <c r="FD8" s="16"/>
      <c r="FE8" s="16"/>
      <c r="FF8" s="16"/>
      <c r="FG8" s="38"/>
      <c r="FH8" s="38"/>
      <c r="FI8" s="38"/>
      <c r="FJ8" s="38"/>
      <c r="FK8" s="16"/>
      <c r="FL8" s="16"/>
      <c r="FM8" s="16"/>
      <c r="FN8" s="16"/>
      <c r="FO8" s="16">
        <f t="shared" si="39"/>
        <v>0</v>
      </c>
      <c r="FP8" s="16">
        <f t="shared" si="40"/>
        <v>0</v>
      </c>
      <c r="FQ8" s="16">
        <f t="shared" si="41"/>
        <v>0</v>
      </c>
      <c r="FR8" s="16">
        <f t="shared" si="42"/>
        <v>0</v>
      </c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</row>
    <row r="9" spans="1:186" ht="14.25">
      <c r="A9" s="3" t="s">
        <v>1</v>
      </c>
      <c r="B9" s="4">
        <v>11</v>
      </c>
      <c r="C9" s="4">
        <v>2510.68</v>
      </c>
      <c r="D9" s="9">
        <v>39326</v>
      </c>
      <c r="E9" s="13">
        <v>-33011.526</v>
      </c>
      <c r="F9" s="13">
        <v>13557.672</v>
      </c>
      <c r="G9" s="39">
        <v>5655</v>
      </c>
      <c r="H9" s="13">
        <f t="shared" si="0"/>
        <v>-25108.854</v>
      </c>
      <c r="I9" s="13" t="e">
        <f>H9-' 2 кв. 2011 г.- окончание'!#REF!</f>
        <v>#REF!</v>
      </c>
      <c r="J9" s="13" t="e">
        <f>H9-' 2 кв. 2011 г.- окончание'!#REF!</f>
        <v>#REF!</v>
      </c>
      <c r="K9" s="16">
        <f t="shared" si="1"/>
        <v>0</v>
      </c>
      <c r="L9" s="16">
        <f t="shared" si="2"/>
        <v>0</v>
      </c>
      <c r="M9" s="16">
        <f t="shared" si="3"/>
        <v>0</v>
      </c>
      <c r="N9" s="16">
        <f t="shared" si="4"/>
        <v>0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>
        <f t="shared" si="5"/>
        <v>0</v>
      </c>
      <c r="AB9" s="16">
        <f t="shared" si="6"/>
        <v>0</v>
      </c>
      <c r="AC9" s="16">
        <f t="shared" si="7"/>
        <v>0</v>
      </c>
      <c r="AD9" s="16">
        <f t="shared" si="8"/>
        <v>0</v>
      </c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>
        <f t="shared" si="9"/>
        <v>0</v>
      </c>
      <c r="AR9" s="16">
        <f t="shared" si="10"/>
        <v>0</v>
      </c>
      <c r="AS9" s="16">
        <f t="shared" si="11"/>
        <v>0</v>
      </c>
      <c r="AT9" s="16">
        <f t="shared" si="12"/>
        <v>0</v>
      </c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>
        <f t="shared" si="13"/>
        <v>0</v>
      </c>
      <c r="BH9" s="16">
        <f t="shared" si="14"/>
        <v>0</v>
      </c>
      <c r="BI9" s="16">
        <f t="shared" si="15"/>
        <v>0</v>
      </c>
      <c r="BJ9" s="16">
        <f t="shared" si="16"/>
        <v>0</v>
      </c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>
        <f t="shared" si="17"/>
        <v>0</v>
      </c>
      <c r="BY9" s="16"/>
      <c r="BZ9" s="16">
        <f t="shared" si="18"/>
        <v>0</v>
      </c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>
        <f t="shared" si="19"/>
        <v>0</v>
      </c>
      <c r="CN9" s="16">
        <f t="shared" si="20"/>
        <v>0</v>
      </c>
      <c r="CO9" s="16">
        <f t="shared" si="21"/>
        <v>0</v>
      </c>
      <c r="CP9" s="16">
        <f t="shared" si="22"/>
        <v>0</v>
      </c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>
        <f t="shared" si="23"/>
        <v>0</v>
      </c>
      <c r="DD9" s="16">
        <f t="shared" si="24"/>
        <v>0</v>
      </c>
      <c r="DE9" s="16">
        <f t="shared" si="25"/>
        <v>0</v>
      </c>
      <c r="DF9" s="16">
        <f t="shared" si="26"/>
        <v>0</v>
      </c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>
        <f t="shared" si="27"/>
        <v>0</v>
      </c>
      <c r="DT9" s="16">
        <f t="shared" si="28"/>
        <v>0</v>
      </c>
      <c r="DU9" s="16">
        <f t="shared" si="29"/>
        <v>0</v>
      </c>
      <c r="DV9" s="16">
        <f t="shared" si="30"/>
        <v>0</v>
      </c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>
        <f t="shared" si="31"/>
        <v>0</v>
      </c>
      <c r="EJ9" s="16">
        <f t="shared" si="32"/>
        <v>0</v>
      </c>
      <c r="EK9" s="16">
        <f t="shared" si="33"/>
        <v>0</v>
      </c>
      <c r="EL9" s="16">
        <f t="shared" si="34"/>
        <v>0</v>
      </c>
      <c r="EM9" s="16"/>
      <c r="EN9" s="16"/>
      <c r="EO9" s="16"/>
      <c r="EP9" s="16"/>
      <c r="EQ9" s="38"/>
      <c r="ER9" s="38"/>
      <c r="ES9" s="38"/>
      <c r="ET9" s="38"/>
      <c r="EU9" s="16"/>
      <c r="EV9" s="16"/>
      <c r="EW9" s="16"/>
      <c r="EX9" s="16"/>
      <c r="EY9" s="16">
        <f t="shared" si="35"/>
        <v>0</v>
      </c>
      <c r="EZ9" s="16">
        <f t="shared" si="36"/>
        <v>0</v>
      </c>
      <c r="FA9" s="16">
        <f t="shared" si="37"/>
        <v>0</v>
      </c>
      <c r="FB9" s="16">
        <f t="shared" si="38"/>
        <v>0</v>
      </c>
      <c r="FC9" s="16"/>
      <c r="FD9" s="16"/>
      <c r="FE9" s="16"/>
      <c r="FF9" s="16"/>
      <c r="FG9" s="38"/>
      <c r="FH9" s="38"/>
      <c r="FI9" s="38"/>
      <c r="FJ9" s="38"/>
      <c r="FK9" s="16"/>
      <c r="FL9" s="16"/>
      <c r="FM9" s="16"/>
      <c r="FN9" s="16"/>
      <c r="FO9" s="16">
        <f t="shared" si="39"/>
        <v>0</v>
      </c>
      <c r="FP9" s="16">
        <f t="shared" si="40"/>
        <v>0</v>
      </c>
      <c r="FQ9" s="16">
        <f t="shared" si="41"/>
        <v>0</v>
      </c>
      <c r="FR9" s="16">
        <f t="shared" si="42"/>
        <v>0</v>
      </c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</row>
    <row r="10" spans="1:186" ht="14.25">
      <c r="A10" s="3" t="s">
        <v>1</v>
      </c>
      <c r="B10" s="4">
        <v>13</v>
      </c>
      <c r="C10" s="4">
        <v>2431.91</v>
      </c>
      <c r="D10" s="17">
        <v>40422</v>
      </c>
      <c r="E10" s="13">
        <v>4540.6492</v>
      </c>
      <c r="F10" s="13">
        <v>7733.4738</v>
      </c>
      <c r="G10" s="39">
        <v>1629</v>
      </c>
      <c r="H10" s="13">
        <f t="shared" si="0"/>
        <v>10645.123</v>
      </c>
      <c r="I10" s="13" t="e">
        <f>H10-' 2 кв. 2011 г.- окончание'!#REF!</f>
        <v>#REF!</v>
      </c>
      <c r="J10" s="13" t="e">
        <f>H10-' 2 кв. 2011 г.- окончание'!#REF!</f>
        <v>#REF!</v>
      </c>
      <c r="K10" s="16">
        <f t="shared" si="1"/>
        <v>0</v>
      </c>
      <c r="L10" s="16">
        <f t="shared" si="2"/>
        <v>0</v>
      </c>
      <c r="M10" s="16">
        <f t="shared" si="3"/>
        <v>0</v>
      </c>
      <c r="N10" s="16">
        <f t="shared" si="4"/>
        <v>0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>
        <f t="shared" si="5"/>
        <v>0</v>
      </c>
      <c r="AB10" s="16">
        <f t="shared" si="6"/>
        <v>0</v>
      </c>
      <c r="AC10" s="16">
        <f t="shared" si="7"/>
        <v>0</v>
      </c>
      <c r="AD10" s="16">
        <f t="shared" si="8"/>
        <v>0</v>
      </c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>
        <f t="shared" si="9"/>
        <v>0</v>
      </c>
      <c r="AR10" s="16">
        <f t="shared" si="10"/>
        <v>0</v>
      </c>
      <c r="AS10" s="16">
        <f t="shared" si="11"/>
        <v>0</v>
      </c>
      <c r="AT10" s="16">
        <f t="shared" si="12"/>
        <v>0</v>
      </c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>
        <f t="shared" si="13"/>
        <v>0</v>
      </c>
      <c r="BH10" s="16">
        <f t="shared" si="14"/>
        <v>0</v>
      </c>
      <c r="BI10" s="16">
        <f t="shared" si="15"/>
        <v>0</v>
      </c>
      <c r="BJ10" s="16">
        <f t="shared" si="16"/>
        <v>0</v>
      </c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>
        <f t="shared" si="17"/>
        <v>0</v>
      </c>
      <c r="BY10" s="16"/>
      <c r="BZ10" s="16">
        <f t="shared" si="18"/>
        <v>0</v>
      </c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>
        <f t="shared" si="19"/>
        <v>0</v>
      </c>
      <c r="CN10" s="16">
        <f t="shared" si="20"/>
        <v>0</v>
      </c>
      <c r="CO10" s="16">
        <f t="shared" si="21"/>
        <v>0</v>
      </c>
      <c r="CP10" s="16">
        <f t="shared" si="22"/>
        <v>0</v>
      </c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>
        <f t="shared" si="23"/>
        <v>0</v>
      </c>
      <c r="DD10" s="16">
        <f t="shared" si="24"/>
        <v>0</v>
      </c>
      <c r="DE10" s="16">
        <f t="shared" si="25"/>
        <v>0</v>
      </c>
      <c r="DF10" s="16">
        <f t="shared" si="26"/>
        <v>0</v>
      </c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>
        <f t="shared" si="27"/>
        <v>0</v>
      </c>
      <c r="DT10" s="16">
        <f t="shared" si="28"/>
        <v>0</v>
      </c>
      <c r="DU10" s="16">
        <f t="shared" si="29"/>
        <v>0</v>
      </c>
      <c r="DV10" s="16">
        <f t="shared" si="30"/>
        <v>0</v>
      </c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>
        <f t="shared" si="31"/>
        <v>0</v>
      </c>
      <c r="EJ10" s="16">
        <f t="shared" si="32"/>
        <v>0</v>
      </c>
      <c r="EK10" s="16">
        <f t="shared" si="33"/>
        <v>0</v>
      </c>
      <c r="EL10" s="16">
        <f t="shared" si="34"/>
        <v>0</v>
      </c>
      <c r="EM10" s="16"/>
      <c r="EN10" s="16"/>
      <c r="EO10" s="16"/>
      <c r="EP10" s="16"/>
      <c r="EQ10" s="38"/>
      <c r="ER10" s="38"/>
      <c r="ES10" s="38"/>
      <c r="ET10" s="38"/>
      <c r="EU10" s="16"/>
      <c r="EV10" s="16"/>
      <c r="EW10" s="16"/>
      <c r="EX10" s="16"/>
      <c r="EY10" s="16">
        <f t="shared" si="35"/>
        <v>0</v>
      </c>
      <c r="EZ10" s="16">
        <f t="shared" si="36"/>
        <v>0</v>
      </c>
      <c r="FA10" s="16">
        <f t="shared" si="37"/>
        <v>0</v>
      </c>
      <c r="FB10" s="16">
        <f t="shared" si="38"/>
        <v>0</v>
      </c>
      <c r="FC10" s="16"/>
      <c r="FD10" s="16"/>
      <c r="FE10" s="16"/>
      <c r="FF10" s="16"/>
      <c r="FG10" s="38"/>
      <c r="FH10" s="38"/>
      <c r="FI10" s="38"/>
      <c r="FJ10" s="38"/>
      <c r="FK10" s="16"/>
      <c r="FL10" s="16"/>
      <c r="FM10" s="16"/>
      <c r="FN10" s="16"/>
      <c r="FO10" s="16">
        <f t="shared" si="39"/>
        <v>0</v>
      </c>
      <c r="FP10" s="16">
        <f t="shared" si="40"/>
        <v>0</v>
      </c>
      <c r="FQ10" s="16">
        <f t="shared" si="41"/>
        <v>0</v>
      </c>
      <c r="FR10" s="16">
        <f t="shared" si="42"/>
        <v>0</v>
      </c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</row>
    <row r="11" spans="1:186" ht="14.25">
      <c r="A11" s="3" t="s">
        <v>1</v>
      </c>
      <c r="B11" s="4">
        <v>15</v>
      </c>
      <c r="C11" s="4">
        <v>2508.2</v>
      </c>
      <c r="D11" s="9">
        <v>39448</v>
      </c>
      <c r="E11" s="13">
        <v>-96257.48</v>
      </c>
      <c r="F11" s="13">
        <v>13544.28</v>
      </c>
      <c r="G11" s="39">
        <v>6713</v>
      </c>
      <c r="H11" s="13">
        <f t="shared" si="0"/>
        <v>-89426.2</v>
      </c>
      <c r="I11" s="13" t="e">
        <f>H11-' 2 кв. 2011 г.- окончание'!#REF!</f>
        <v>#REF!</v>
      </c>
      <c r="J11" s="13" t="e">
        <f>H11-' 2 кв. 2011 г.- окончание'!#REF!</f>
        <v>#REF!</v>
      </c>
      <c r="K11" s="16">
        <f t="shared" si="1"/>
        <v>40</v>
      </c>
      <c r="L11" s="16">
        <f t="shared" si="2"/>
        <v>9065</v>
      </c>
      <c r="M11" s="16">
        <f t="shared" si="3"/>
        <v>40</v>
      </c>
      <c r="N11" s="16">
        <f t="shared" si="4"/>
        <v>9065</v>
      </c>
      <c r="O11" s="16">
        <v>40</v>
      </c>
      <c r="P11" s="16">
        <v>9065</v>
      </c>
      <c r="Q11" s="16">
        <v>40</v>
      </c>
      <c r="R11" s="16">
        <v>9065</v>
      </c>
      <c r="S11" s="16"/>
      <c r="T11" s="16"/>
      <c r="U11" s="16"/>
      <c r="V11" s="16"/>
      <c r="W11" s="16"/>
      <c r="X11" s="16"/>
      <c r="Y11" s="16"/>
      <c r="Z11" s="16"/>
      <c r="AA11" s="16">
        <f t="shared" si="5"/>
        <v>0</v>
      </c>
      <c r="AB11" s="16">
        <f t="shared" si="6"/>
        <v>0</v>
      </c>
      <c r="AC11" s="16">
        <f t="shared" si="7"/>
        <v>0</v>
      </c>
      <c r="AD11" s="16">
        <f t="shared" si="8"/>
        <v>0</v>
      </c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>
        <f t="shared" si="9"/>
        <v>0</v>
      </c>
      <c r="AR11" s="16">
        <f t="shared" si="10"/>
        <v>0</v>
      </c>
      <c r="AS11" s="16">
        <f t="shared" si="11"/>
        <v>0</v>
      </c>
      <c r="AT11" s="16">
        <f t="shared" si="12"/>
        <v>0</v>
      </c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>
        <f t="shared" si="13"/>
        <v>0</v>
      </c>
      <c r="BH11" s="16">
        <f t="shared" si="14"/>
        <v>0</v>
      </c>
      <c r="BI11" s="16">
        <f t="shared" si="15"/>
        <v>0</v>
      </c>
      <c r="BJ11" s="16">
        <f t="shared" si="16"/>
        <v>0</v>
      </c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>
        <f t="shared" si="17"/>
        <v>0</v>
      </c>
      <c r="BY11" s="16"/>
      <c r="BZ11" s="16">
        <f t="shared" si="18"/>
        <v>0</v>
      </c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>
        <f t="shared" si="19"/>
        <v>0</v>
      </c>
      <c r="CN11" s="16">
        <f t="shared" si="20"/>
        <v>0</v>
      </c>
      <c r="CO11" s="16">
        <f t="shared" si="21"/>
        <v>0</v>
      </c>
      <c r="CP11" s="16">
        <f t="shared" si="22"/>
        <v>0</v>
      </c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>
        <f t="shared" si="23"/>
        <v>0</v>
      </c>
      <c r="DD11" s="16">
        <f t="shared" si="24"/>
        <v>0</v>
      </c>
      <c r="DE11" s="16">
        <f t="shared" si="25"/>
        <v>0</v>
      </c>
      <c r="DF11" s="16">
        <f t="shared" si="26"/>
        <v>0</v>
      </c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>
        <f t="shared" si="27"/>
        <v>0</v>
      </c>
      <c r="DT11" s="16">
        <f t="shared" si="28"/>
        <v>0</v>
      </c>
      <c r="DU11" s="16">
        <f t="shared" si="29"/>
        <v>0</v>
      </c>
      <c r="DV11" s="16">
        <f t="shared" si="30"/>
        <v>0</v>
      </c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>
        <f t="shared" si="31"/>
        <v>0</v>
      </c>
      <c r="EJ11" s="16">
        <f t="shared" si="32"/>
        <v>0</v>
      </c>
      <c r="EK11" s="16">
        <f t="shared" si="33"/>
        <v>0</v>
      </c>
      <c r="EL11" s="16">
        <f t="shared" si="34"/>
        <v>0</v>
      </c>
      <c r="EM11" s="16"/>
      <c r="EN11" s="16"/>
      <c r="EO11" s="16"/>
      <c r="EP11" s="16"/>
      <c r="EQ11" s="38"/>
      <c r="ER11" s="38"/>
      <c r="ES11" s="38"/>
      <c r="ET11" s="38"/>
      <c r="EU11" s="16"/>
      <c r="EV11" s="16"/>
      <c r="EW11" s="16"/>
      <c r="EX11" s="16"/>
      <c r="EY11" s="16">
        <f t="shared" si="35"/>
        <v>0</v>
      </c>
      <c r="EZ11" s="16">
        <f t="shared" si="36"/>
        <v>0</v>
      </c>
      <c r="FA11" s="16">
        <f t="shared" si="37"/>
        <v>0</v>
      </c>
      <c r="FB11" s="16">
        <f t="shared" si="38"/>
        <v>0</v>
      </c>
      <c r="FC11" s="16"/>
      <c r="FD11" s="16"/>
      <c r="FE11" s="16"/>
      <c r="FF11" s="16"/>
      <c r="FG11" s="38"/>
      <c r="FH11" s="38"/>
      <c r="FI11" s="38"/>
      <c r="FJ11" s="38"/>
      <c r="FK11" s="16"/>
      <c r="FL11" s="16"/>
      <c r="FM11" s="16"/>
      <c r="FN11" s="16"/>
      <c r="FO11" s="16">
        <f t="shared" si="39"/>
        <v>2</v>
      </c>
      <c r="FP11" s="16">
        <f t="shared" si="40"/>
        <v>8400</v>
      </c>
      <c r="FQ11" s="16">
        <f t="shared" si="41"/>
        <v>0</v>
      </c>
      <c r="FR11" s="16">
        <f t="shared" si="42"/>
        <v>0</v>
      </c>
      <c r="FS11" s="16"/>
      <c r="FT11" s="16"/>
      <c r="FU11" s="16"/>
      <c r="FV11" s="16"/>
      <c r="FW11" s="16"/>
      <c r="FX11" s="16"/>
      <c r="FY11" s="16"/>
      <c r="FZ11" s="16"/>
      <c r="GA11" s="16">
        <v>2</v>
      </c>
      <c r="GB11" s="16">
        <v>8400</v>
      </c>
      <c r="GC11" s="16"/>
      <c r="GD11" s="16"/>
    </row>
    <row r="12" spans="1:186" ht="14.25">
      <c r="A12" s="3" t="s">
        <v>1</v>
      </c>
      <c r="B12" s="4">
        <v>25</v>
      </c>
      <c r="C12" s="4">
        <v>2722.9</v>
      </c>
      <c r="D12" s="9">
        <v>39326</v>
      </c>
      <c r="E12" s="13">
        <v>-3187.43</v>
      </c>
      <c r="F12" s="13">
        <v>14703.66</v>
      </c>
      <c r="G12" s="39">
        <v>9854</v>
      </c>
      <c r="H12" s="13">
        <f t="shared" si="0"/>
        <v>1662.2299999999996</v>
      </c>
      <c r="I12" s="13" t="e">
        <f>H12-' 2 кв. 2011 г.- окончание'!#REF!</f>
        <v>#REF!</v>
      </c>
      <c r="J12" s="13" t="e">
        <f>H12-' 2 кв. 2011 г.- окончание'!#REF!</f>
        <v>#REF!</v>
      </c>
      <c r="K12" s="16">
        <f t="shared" si="1"/>
        <v>0</v>
      </c>
      <c r="L12" s="16">
        <f t="shared" si="2"/>
        <v>0</v>
      </c>
      <c r="M12" s="16">
        <f t="shared" si="3"/>
        <v>0</v>
      </c>
      <c r="N12" s="16">
        <f t="shared" si="4"/>
        <v>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>
        <f t="shared" si="5"/>
        <v>0</v>
      </c>
      <c r="AB12" s="16">
        <f t="shared" si="6"/>
        <v>0</v>
      </c>
      <c r="AC12" s="16">
        <f t="shared" si="7"/>
        <v>0</v>
      </c>
      <c r="AD12" s="16">
        <f t="shared" si="8"/>
        <v>0</v>
      </c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>
        <f t="shared" si="9"/>
        <v>0</v>
      </c>
      <c r="AR12" s="16">
        <f t="shared" si="10"/>
        <v>0</v>
      </c>
      <c r="AS12" s="16">
        <f t="shared" si="11"/>
        <v>0</v>
      </c>
      <c r="AT12" s="16">
        <f t="shared" si="12"/>
        <v>0</v>
      </c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>
        <f t="shared" si="13"/>
        <v>0</v>
      </c>
      <c r="BH12" s="16">
        <f t="shared" si="14"/>
        <v>0</v>
      </c>
      <c r="BI12" s="16">
        <f t="shared" si="15"/>
        <v>0</v>
      </c>
      <c r="BJ12" s="16">
        <f t="shared" si="16"/>
        <v>0</v>
      </c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>
        <f t="shared" si="17"/>
        <v>0</v>
      </c>
      <c r="BY12" s="16"/>
      <c r="BZ12" s="16">
        <f t="shared" si="18"/>
        <v>0</v>
      </c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>
        <f t="shared" si="19"/>
        <v>0</v>
      </c>
      <c r="CN12" s="16">
        <f t="shared" si="20"/>
        <v>0</v>
      </c>
      <c r="CO12" s="16">
        <f t="shared" si="21"/>
        <v>0</v>
      </c>
      <c r="CP12" s="16">
        <f t="shared" si="22"/>
        <v>0</v>
      </c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>
        <f t="shared" si="23"/>
        <v>0</v>
      </c>
      <c r="DD12" s="16">
        <f t="shared" si="24"/>
        <v>0</v>
      </c>
      <c r="DE12" s="16">
        <f t="shared" si="25"/>
        <v>0</v>
      </c>
      <c r="DF12" s="16">
        <f t="shared" si="26"/>
        <v>0</v>
      </c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>
        <f t="shared" si="27"/>
        <v>0</v>
      </c>
      <c r="DT12" s="16">
        <f t="shared" si="28"/>
        <v>0</v>
      </c>
      <c r="DU12" s="16">
        <f t="shared" si="29"/>
        <v>0</v>
      </c>
      <c r="DV12" s="16">
        <f t="shared" si="30"/>
        <v>0</v>
      </c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>
        <f t="shared" si="31"/>
        <v>0</v>
      </c>
      <c r="EJ12" s="16">
        <f t="shared" si="32"/>
        <v>0</v>
      </c>
      <c r="EK12" s="16">
        <f t="shared" si="33"/>
        <v>0</v>
      </c>
      <c r="EL12" s="16">
        <f t="shared" si="34"/>
        <v>0</v>
      </c>
      <c r="EM12" s="16"/>
      <c r="EN12" s="16"/>
      <c r="EO12" s="16"/>
      <c r="EP12" s="16"/>
      <c r="EQ12" s="38"/>
      <c r="ER12" s="38"/>
      <c r="ES12" s="38"/>
      <c r="ET12" s="38"/>
      <c r="EU12" s="16"/>
      <c r="EV12" s="16"/>
      <c r="EW12" s="16"/>
      <c r="EX12" s="16"/>
      <c r="EY12" s="16">
        <f t="shared" si="35"/>
        <v>0</v>
      </c>
      <c r="EZ12" s="16">
        <f t="shared" si="36"/>
        <v>0</v>
      </c>
      <c r="FA12" s="16">
        <f t="shared" si="37"/>
        <v>0</v>
      </c>
      <c r="FB12" s="16">
        <f t="shared" si="38"/>
        <v>0</v>
      </c>
      <c r="FC12" s="16"/>
      <c r="FD12" s="16"/>
      <c r="FE12" s="16"/>
      <c r="FF12" s="16"/>
      <c r="FG12" s="38"/>
      <c r="FH12" s="38"/>
      <c r="FI12" s="38"/>
      <c r="FJ12" s="38"/>
      <c r="FK12" s="16"/>
      <c r="FL12" s="16"/>
      <c r="FM12" s="16"/>
      <c r="FN12" s="16"/>
      <c r="FO12" s="16">
        <f t="shared" si="39"/>
        <v>0</v>
      </c>
      <c r="FP12" s="16">
        <f t="shared" si="40"/>
        <v>0</v>
      </c>
      <c r="FQ12" s="16">
        <f t="shared" si="41"/>
        <v>0</v>
      </c>
      <c r="FR12" s="16">
        <f t="shared" si="42"/>
        <v>0</v>
      </c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</row>
    <row r="13" spans="1:186" ht="14.25">
      <c r="A13" s="3" t="s">
        <v>1</v>
      </c>
      <c r="B13" s="4">
        <v>31</v>
      </c>
      <c r="C13" s="4">
        <v>2934.87</v>
      </c>
      <c r="D13" s="9">
        <v>39448</v>
      </c>
      <c r="E13" s="13">
        <v>-52498.174000000006</v>
      </c>
      <c r="F13" s="13">
        <v>15848.297999999999</v>
      </c>
      <c r="G13" s="39">
        <v>4602</v>
      </c>
      <c r="H13" s="13">
        <f t="shared" si="0"/>
        <v>-41251.876000000004</v>
      </c>
      <c r="I13" s="13" t="e">
        <f>H13-' 2 кв. 2011 г.- окончание'!#REF!</f>
        <v>#REF!</v>
      </c>
      <c r="J13" s="13" t="e">
        <f>H13-' 2 кв. 2011 г.- окончание'!#REF!</f>
        <v>#REF!</v>
      </c>
      <c r="K13" s="16">
        <f t="shared" si="1"/>
        <v>0</v>
      </c>
      <c r="L13" s="16">
        <f t="shared" si="2"/>
        <v>0</v>
      </c>
      <c r="M13" s="16">
        <f t="shared" si="3"/>
        <v>0</v>
      </c>
      <c r="N13" s="16">
        <f t="shared" si="4"/>
        <v>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>
        <f t="shared" si="5"/>
        <v>0</v>
      </c>
      <c r="AB13" s="16">
        <f t="shared" si="6"/>
        <v>0</v>
      </c>
      <c r="AC13" s="16">
        <f t="shared" si="7"/>
        <v>0</v>
      </c>
      <c r="AD13" s="16">
        <f t="shared" si="8"/>
        <v>0</v>
      </c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>
        <f t="shared" si="9"/>
        <v>0</v>
      </c>
      <c r="AR13" s="16">
        <f t="shared" si="10"/>
        <v>0</v>
      </c>
      <c r="AS13" s="16">
        <f t="shared" si="11"/>
        <v>0</v>
      </c>
      <c r="AT13" s="16">
        <f t="shared" si="12"/>
        <v>0</v>
      </c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>
        <f t="shared" si="13"/>
        <v>0</v>
      </c>
      <c r="BH13" s="16">
        <f t="shared" si="14"/>
        <v>0</v>
      </c>
      <c r="BI13" s="16">
        <f t="shared" si="15"/>
        <v>0</v>
      </c>
      <c r="BJ13" s="16">
        <f t="shared" si="16"/>
        <v>0</v>
      </c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>
        <f t="shared" si="17"/>
        <v>0</v>
      </c>
      <c r="BY13" s="16"/>
      <c r="BZ13" s="16">
        <f t="shared" si="18"/>
        <v>0</v>
      </c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>
        <f t="shared" si="19"/>
        <v>0</v>
      </c>
      <c r="CN13" s="16">
        <f t="shared" si="20"/>
        <v>0</v>
      </c>
      <c r="CO13" s="16">
        <f t="shared" si="21"/>
        <v>0</v>
      </c>
      <c r="CP13" s="16">
        <f t="shared" si="22"/>
        <v>0</v>
      </c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>
        <f t="shared" si="23"/>
        <v>0</v>
      </c>
      <c r="DD13" s="16">
        <f t="shared" si="24"/>
        <v>0</v>
      </c>
      <c r="DE13" s="16">
        <f t="shared" si="25"/>
        <v>0</v>
      </c>
      <c r="DF13" s="16">
        <f t="shared" si="26"/>
        <v>0</v>
      </c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>
        <f t="shared" si="27"/>
        <v>0</v>
      </c>
      <c r="DT13" s="16">
        <f t="shared" si="28"/>
        <v>0</v>
      </c>
      <c r="DU13" s="16">
        <f t="shared" si="29"/>
        <v>0</v>
      </c>
      <c r="DV13" s="16">
        <f t="shared" si="30"/>
        <v>0</v>
      </c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>
        <f t="shared" si="31"/>
        <v>0</v>
      </c>
      <c r="EJ13" s="16">
        <f t="shared" si="32"/>
        <v>0</v>
      </c>
      <c r="EK13" s="16">
        <f t="shared" si="33"/>
        <v>0</v>
      </c>
      <c r="EL13" s="16">
        <f t="shared" si="34"/>
        <v>0</v>
      </c>
      <c r="EM13" s="16"/>
      <c r="EN13" s="16"/>
      <c r="EO13" s="16"/>
      <c r="EP13" s="16"/>
      <c r="EQ13" s="38"/>
      <c r="ER13" s="38"/>
      <c r="ES13" s="38"/>
      <c r="ET13" s="38"/>
      <c r="EU13" s="16"/>
      <c r="EV13" s="16"/>
      <c r="EW13" s="16"/>
      <c r="EX13" s="16"/>
      <c r="EY13" s="16">
        <f t="shared" si="35"/>
        <v>0</v>
      </c>
      <c r="EZ13" s="16">
        <f t="shared" si="36"/>
        <v>0</v>
      </c>
      <c r="FA13" s="16">
        <f t="shared" si="37"/>
        <v>0</v>
      </c>
      <c r="FB13" s="16">
        <f t="shared" si="38"/>
        <v>0</v>
      </c>
      <c r="FC13" s="16"/>
      <c r="FD13" s="16"/>
      <c r="FE13" s="16"/>
      <c r="FF13" s="16"/>
      <c r="FG13" s="38"/>
      <c r="FH13" s="38"/>
      <c r="FI13" s="38"/>
      <c r="FJ13" s="38"/>
      <c r="FK13" s="16"/>
      <c r="FL13" s="16"/>
      <c r="FM13" s="16"/>
      <c r="FN13" s="16"/>
      <c r="FO13" s="16">
        <f t="shared" si="39"/>
        <v>0</v>
      </c>
      <c r="FP13" s="16">
        <f t="shared" si="40"/>
        <v>0</v>
      </c>
      <c r="FQ13" s="16">
        <f t="shared" si="41"/>
        <v>0</v>
      </c>
      <c r="FR13" s="16">
        <f t="shared" si="42"/>
        <v>0</v>
      </c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</row>
    <row r="14" spans="1:186" ht="14.25">
      <c r="A14" s="3" t="s">
        <v>1</v>
      </c>
      <c r="B14" s="4">
        <v>33</v>
      </c>
      <c r="C14" s="4">
        <v>2520.52</v>
      </c>
      <c r="D14" s="9">
        <v>39448</v>
      </c>
      <c r="E14" s="13">
        <v>-6601.703999999998</v>
      </c>
      <c r="F14" s="13">
        <v>13610.807999999999</v>
      </c>
      <c r="G14" s="39">
        <v>0</v>
      </c>
      <c r="H14" s="13">
        <f t="shared" si="0"/>
        <v>7009.104000000001</v>
      </c>
      <c r="I14" s="13" t="e">
        <f>H14-' 2 кв. 2011 г.- окончание'!#REF!</f>
        <v>#REF!</v>
      </c>
      <c r="J14" s="13" t="e">
        <f>H14-' 2 кв. 2011 г.- окончание'!#REF!</f>
        <v>#REF!</v>
      </c>
      <c r="K14" s="16">
        <f t="shared" si="1"/>
        <v>0</v>
      </c>
      <c r="L14" s="16">
        <f t="shared" si="2"/>
        <v>0</v>
      </c>
      <c r="M14" s="16">
        <f t="shared" si="3"/>
        <v>0</v>
      </c>
      <c r="N14" s="16">
        <f t="shared" si="4"/>
        <v>0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>
        <f t="shared" si="5"/>
        <v>0</v>
      </c>
      <c r="AB14" s="16">
        <f t="shared" si="6"/>
        <v>0</v>
      </c>
      <c r="AC14" s="16">
        <f t="shared" si="7"/>
        <v>0</v>
      </c>
      <c r="AD14" s="16">
        <f t="shared" si="8"/>
        <v>0</v>
      </c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>
        <f t="shared" si="9"/>
        <v>0</v>
      </c>
      <c r="AR14" s="16">
        <f t="shared" si="10"/>
        <v>0</v>
      </c>
      <c r="AS14" s="16">
        <f t="shared" si="11"/>
        <v>0</v>
      </c>
      <c r="AT14" s="16">
        <f t="shared" si="12"/>
        <v>0</v>
      </c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>
        <f t="shared" si="13"/>
        <v>0</v>
      </c>
      <c r="BH14" s="16">
        <f t="shared" si="14"/>
        <v>0</v>
      </c>
      <c r="BI14" s="16">
        <f t="shared" si="15"/>
        <v>0</v>
      </c>
      <c r="BJ14" s="16">
        <f t="shared" si="16"/>
        <v>0</v>
      </c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>
        <f t="shared" si="17"/>
        <v>0</v>
      </c>
      <c r="BY14" s="16"/>
      <c r="BZ14" s="16">
        <f t="shared" si="18"/>
        <v>0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>
        <f t="shared" si="19"/>
        <v>0</v>
      </c>
      <c r="CN14" s="16">
        <f t="shared" si="20"/>
        <v>0</v>
      </c>
      <c r="CO14" s="16">
        <f t="shared" si="21"/>
        <v>0</v>
      </c>
      <c r="CP14" s="16">
        <f t="shared" si="22"/>
        <v>0</v>
      </c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>
        <f t="shared" si="23"/>
        <v>0</v>
      </c>
      <c r="DD14" s="16">
        <f t="shared" si="24"/>
        <v>0</v>
      </c>
      <c r="DE14" s="16">
        <f t="shared" si="25"/>
        <v>0</v>
      </c>
      <c r="DF14" s="16">
        <f t="shared" si="26"/>
        <v>0</v>
      </c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>
        <f t="shared" si="27"/>
        <v>0</v>
      </c>
      <c r="DT14" s="16">
        <f t="shared" si="28"/>
        <v>0</v>
      </c>
      <c r="DU14" s="16">
        <f t="shared" si="29"/>
        <v>0</v>
      </c>
      <c r="DV14" s="16">
        <f t="shared" si="30"/>
        <v>0</v>
      </c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>
        <f t="shared" si="31"/>
        <v>0</v>
      </c>
      <c r="EJ14" s="16">
        <f t="shared" si="32"/>
        <v>0</v>
      </c>
      <c r="EK14" s="16">
        <f t="shared" si="33"/>
        <v>0</v>
      </c>
      <c r="EL14" s="16">
        <f t="shared" si="34"/>
        <v>0</v>
      </c>
      <c r="EM14" s="16"/>
      <c r="EN14" s="16"/>
      <c r="EO14" s="16"/>
      <c r="EP14" s="16"/>
      <c r="EQ14" s="38"/>
      <c r="ER14" s="38"/>
      <c r="ES14" s="38"/>
      <c r="ET14" s="38"/>
      <c r="EU14" s="16"/>
      <c r="EV14" s="16"/>
      <c r="EW14" s="16"/>
      <c r="EX14" s="16"/>
      <c r="EY14" s="16">
        <f t="shared" si="35"/>
        <v>0</v>
      </c>
      <c r="EZ14" s="16">
        <f t="shared" si="36"/>
        <v>0</v>
      </c>
      <c r="FA14" s="16">
        <f t="shared" si="37"/>
        <v>0</v>
      </c>
      <c r="FB14" s="16">
        <f t="shared" si="38"/>
        <v>0</v>
      </c>
      <c r="FC14" s="16"/>
      <c r="FD14" s="16"/>
      <c r="FE14" s="16"/>
      <c r="FF14" s="16"/>
      <c r="FG14" s="38"/>
      <c r="FH14" s="38"/>
      <c r="FI14" s="38"/>
      <c r="FJ14" s="38"/>
      <c r="FK14" s="16"/>
      <c r="FL14" s="16"/>
      <c r="FM14" s="16"/>
      <c r="FN14" s="16"/>
      <c r="FO14" s="16">
        <f t="shared" si="39"/>
        <v>4</v>
      </c>
      <c r="FP14" s="16">
        <f t="shared" si="40"/>
        <v>16800</v>
      </c>
      <c r="FQ14" s="16">
        <f t="shared" si="41"/>
        <v>0</v>
      </c>
      <c r="FR14" s="16">
        <f t="shared" si="42"/>
        <v>0</v>
      </c>
      <c r="FS14" s="16"/>
      <c r="FT14" s="16"/>
      <c r="FU14" s="16"/>
      <c r="FV14" s="16"/>
      <c r="FW14" s="16"/>
      <c r="FX14" s="16"/>
      <c r="FY14" s="16"/>
      <c r="FZ14" s="16"/>
      <c r="GA14" s="16">
        <v>4</v>
      </c>
      <c r="GB14" s="16">
        <v>16800</v>
      </c>
      <c r="GC14" s="16"/>
      <c r="GD14" s="16"/>
    </row>
    <row r="15" spans="1:186" ht="14.25">
      <c r="A15" s="3" t="s">
        <v>1</v>
      </c>
      <c r="B15" s="4">
        <v>35</v>
      </c>
      <c r="C15" s="4">
        <v>2505</v>
      </c>
      <c r="D15" s="9">
        <v>39448</v>
      </c>
      <c r="E15" s="13">
        <v>-57886.29</v>
      </c>
      <c r="F15" s="13">
        <v>13527</v>
      </c>
      <c r="G15" s="39">
        <v>4550</v>
      </c>
      <c r="H15" s="13">
        <f t="shared" si="0"/>
        <v>-48909.29</v>
      </c>
      <c r="I15" s="13" t="e">
        <f>H15-' 2 кв. 2011 г.- окончание'!#REF!</f>
        <v>#REF!</v>
      </c>
      <c r="J15" s="13" t="e">
        <f>H15-' 2 кв. 2011 г.- окончание'!#REF!</f>
        <v>#REF!</v>
      </c>
      <c r="K15" s="16">
        <f t="shared" si="1"/>
        <v>0</v>
      </c>
      <c r="L15" s="16">
        <f t="shared" si="2"/>
        <v>0</v>
      </c>
      <c r="M15" s="16">
        <f t="shared" si="3"/>
        <v>0</v>
      </c>
      <c r="N15" s="16">
        <f t="shared" si="4"/>
        <v>0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>
        <f t="shared" si="5"/>
        <v>0</v>
      </c>
      <c r="AB15" s="16">
        <f t="shared" si="6"/>
        <v>0</v>
      </c>
      <c r="AC15" s="16">
        <f t="shared" si="7"/>
        <v>0</v>
      </c>
      <c r="AD15" s="16">
        <f t="shared" si="8"/>
        <v>0</v>
      </c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>
        <f t="shared" si="9"/>
        <v>0</v>
      </c>
      <c r="AR15" s="16">
        <f t="shared" si="10"/>
        <v>0</v>
      </c>
      <c r="AS15" s="16">
        <f t="shared" si="11"/>
        <v>0</v>
      </c>
      <c r="AT15" s="16">
        <f t="shared" si="12"/>
        <v>0</v>
      </c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>
        <f t="shared" si="13"/>
        <v>0</v>
      </c>
      <c r="BH15" s="16">
        <f t="shared" si="14"/>
        <v>0</v>
      </c>
      <c r="BI15" s="16">
        <f t="shared" si="15"/>
        <v>0</v>
      </c>
      <c r="BJ15" s="16">
        <f t="shared" si="16"/>
        <v>0</v>
      </c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>
        <f t="shared" si="17"/>
        <v>0</v>
      </c>
      <c r="BY15" s="16"/>
      <c r="BZ15" s="16">
        <f t="shared" si="18"/>
        <v>0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>
        <f t="shared" si="19"/>
        <v>0</v>
      </c>
      <c r="CN15" s="16">
        <f t="shared" si="20"/>
        <v>0</v>
      </c>
      <c r="CO15" s="16">
        <f t="shared" si="21"/>
        <v>0</v>
      </c>
      <c r="CP15" s="16">
        <f t="shared" si="22"/>
        <v>0</v>
      </c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>
        <f t="shared" si="23"/>
        <v>0</v>
      </c>
      <c r="DD15" s="16">
        <f t="shared" si="24"/>
        <v>0</v>
      </c>
      <c r="DE15" s="16">
        <f t="shared" si="25"/>
        <v>0</v>
      </c>
      <c r="DF15" s="16">
        <f t="shared" si="26"/>
        <v>0</v>
      </c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>
        <f t="shared" si="27"/>
        <v>0</v>
      </c>
      <c r="DT15" s="16">
        <f t="shared" si="28"/>
        <v>0</v>
      </c>
      <c r="DU15" s="16">
        <f t="shared" si="29"/>
        <v>0</v>
      </c>
      <c r="DV15" s="16">
        <f t="shared" si="30"/>
        <v>0</v>
      </c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>
        <f t="shared" si="31"/>
        <v>0</v>
      </c>
      <c r="EJ15" s="16">
        <f t="shared" si="32"/>
        <v>0</v>
      </c>
      <c r="EK15" s="16">
        <f t="shared" si="33"/>
        <v>0</v>
      </c>
      <c r="EL15" s="16">
        <f t="shared" si="34"/>
        <v>0</v>
      </c>
      <c r="EM15" s="16"/>
      <c r="EN15" s="16"/>
      <c r="EO15" s="16"/>
      <c r="EP15" s="16"/>
      <c r="EQ15" s="38"/>
      <c r="ER15" s="38"/>
      <c r="ES15" s="38"/>
      <c r="ET15" s="38"/>
      <c r="EU15" s="16"/>
      <c r="EV15" s="16"/>
      <c r="EW15" s="16"/>
      <c r="EX15" s="16"/>
      <c r="EY15" s="16">
        <f t="shared" si="35"/>
        <v>0</v>
      </c>
      <c r="EZ15" s="16">
        <f t="shared" si="36"/>
        <v>0</v>
      </c>
      <c r="FA15" s="16">
        <f t="shared" si="37"/>
        <v>0</v>
      </c>
      <c r="FB15" s="16">
        <f t="shared" si="38"/>
        <v>0</v>
      </c>
      <c r="FC15" s="16"/>
      <c r="FD15" s="16"/>
      <c r="FE15" s="16"/>
      <c r="FF15" s="16"/>
      <c r="FG15" s="38"/>
      <c r="FH15" s="38"/>
      <c r="FI15" s="38"/>
      <c r="FJ15" s="38"/>
      <c r="FK15" s="16"/>
      <c r="FL15" s="16"/>
      <c r="FM15" s="16"/>
      <c r="FN15" s="16"/>
      <c r="FO15" s="16">
        <f t="shared" si="39"/>
        <v>4</v>
      </c>
      <c r="FP15" s="16">
        <f t="shared" si="40"/>
        <v>16800</v>
      </c>
      <c r="FQ15" s="16">
        <f t="shared" si="41"/>
        <v>0</v>
      </c>
      <c r="FR15" s="16">
        <f t="shared" si="42"/>
        <v>0</v>
      </c>
      <c r="FS15" s="16"/>
      <c r="FT15" s="16"/>
      <c r="FU15" s="16"/>
      <c r="FV15" s="16"/>
      <c r="FW15" s="16"/>
      <c r="FX15" s="16"/>
      <c r="FY15" s="16"/>
      <c r="FZ15" s="16"/>
      <c r="GA15" s="16">
        <v>4</v>
      </c>
      <c r="GB15" s="16">
        <v>16800</v>
      </c>
      <c r="GC15" s="16"/>
      <c r="GD15" s="16"/>
    </row>
    <row r="16" spans="1:186" ht="14.25">
      <c r="A16" s="3" t="s">
        <v>2</v>
      </c>
      <c r="B16" s="4">
        <v>7</v>
      </c>
      <c r="C16" s="4">
        <v>409.07</v>
      </c>
      <c r="D16" s="9">
        <v>39448</v>
      </c>
      <c r="E16" s="13">
        <v>7104.886</v>
      </c>
      <c r="F16" s="13">
        <v>2208.978</v>
      </c>
      <c r="G16" s="39">
        <v>971</v>
      </c>
      <c r="H16" s="13">
        <f t="shared" si="0"/>
        <v>8342.864000000001</v>
      </c>
      <c r="I16" s="13" t="e">
        <f>H16-' 2 кв. 2011 г.- окончание'!#REF!</f>
        <v>#REF!</v>
      </c>
      <c r="J16" s="13" t="e">
        <f>H16-' 2 кв. 2011 г.- окончание'!#REF!</f>
        <v>#REF!</v>
      </c>
      <c r="K16" s="16">
        <f t="shared" si="1"/>
        <v>0</v>
      </c>
      <c r="L16" s="16">
        <f t="shared" si="2"/>
        <v>0</v>
      </c>
      <c r="M16" s="16">
        <f t="shared" si="3"/>
        <v>0</v>
      </c>
      <c r="N16" s="16">
        <f t="shared" si="4"/>
        <v>0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>
        <f t="shared" si="5"/>
        <v>0</v>
      </c>
      <c r="AB16" s="16">
        <f t="shared" si="6"/>
        <v>0</v>
      </c>
      <c r="AC16" s="16">
        <f t="shared" si="7"/>
        <v>0</v>
      </c>
      <c r="AD16" s="16">
        <f t="shared" si="8"/>
        <v>0</v>
      </c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>
        <f t="shared" si="9"/>
        <v>0</v>
      </c>
      <c r="AR16" s="16">
        <f t="shared" si="10"/>
        <v>0</v>
      </c>
      <c r="AS16" s="16">
        <f t="shared" si="11"/>
        <v>0</v>
      </c>
      <c r="AT16" s="16">
        <f t="shared" si="12"/>
        <v>0</v>
      </c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>
        <f t="shared" si="13"/>
        <v>0</v>
      </c>
      <c r="BH16" s="16">
        <f t="shared" si="14"/>
        <v>0</v>
      </c>
      <c r="BI16" s="16">
        <f t="shared" si="15"/>
        <v>0</v>
      </c>
      <c r="BJ16" s="16">
        <f t="shared" si="16"/>
        <v>0</v>
      </c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>
        <f t="shared" si="17"/>
        <v>0</v>
      </c>
      <c r="BY16" s="16"/>
      <c r="BZ16" s="16">
        <f t="shared" si="18"/>
        <v>0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>
        <f t="shared" si="19"/>
        <v>0</v>
      </c>
      <c r="CN16" s="16">
        <f t="shared" si="20"/>
        <v>0</v>
      </c>
      <c r="CO16" s="16">
        <f t="shared" si="21"/>
        <v>0</v>
      </c>
      <c r="CP16" s="16">
        <f t="shared" si="22"/>
        <v>0</v>
      </c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>
        <f t="shared" si="23"/>
        <v>0</v>
      </c>
      <c r="DD16" s="16">
        <f t="shared" si="24"/>
        <v>0</v>
      </c>
      <c r="DE16" s="16">
        <f t="shared" si="25"/>
        <v>0</v>
      </c>
      <c r="DF16" s="16">
        <f t="shared" si="26"/>
        <v>0</v>
      </c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>
        <f t="shared" si="27"/>
        <v>0</v>
      </c>
      <c r="DT16" s="16">
        <f t="shared" si="28"/>
        <v>0</v>
      </c>
      <c r="DU16" s="16">
        <f t="shared" si="29"/>
        <v>0</v>
      </c>
      <c r="DV16" s="16">
        <f t="shared" si="30"/>
        <v>0</v>
      </c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>
        <f t="shared" si="31"/>
        <v>0</v>
      </c>
      <c r="EJ16" s="16">
        <f t="shared" si="32"/>
        <v>0</v>
      </c>
      <c r="EK16" s="16">
        <f t="shared" si="33"/>
        <v>0</v>
      </c>
      <c r="EL16" s="16">
        <f t="shared" si="34"/>
        <v>0</v>
      </c>
      <c r="EM16" s="16"/>
      <c r="EN16" s="16"/>
      <c r="EO16" s="16"/>
      <c r="EP16" s="16"/>
      <c r="EQ16" s="38"/>
      <c r="ER16" s="38"/>
      <c r="ES16" s="38"/>
      <c r="ET16" s="38"/>
      <c r="EU16" s="16"/>
      <c r="EV16" s="16"/>
      <c r="EW16" s="16"/>
      <c r="EX16" s="16"/>
      <c r="EY16" s="16">
        <f t="shared" si="35"/>
        <v>0</v>
      </c>
      <c r="EZ16" s="16">
        <f t="shared" si="36"/>
        <v>0</v>
      </c>
      <c r="FA16" s="16">
        <f t="shared" si="37"/>
        <v>0</v>
      </c>
      <c r="FB16" s="16">
        <f t="shared" si="38"/>
        <v>0</v>
      </c>
      <c r="FC16" s="16"/>
      <c r="FD16" s="16"/>
      <c r="FE16" s="16"/>
      <c r="FF16" s="16"/>
      <c r="FG16" s="38"/>
      <c r="FH16" s="38"/>
      <c r="FI16" s="38"/>
      <c r="FJ16" s="38"/>
      <c r="FK16" s="16"/>
      <c r="FL16" s="16"/>
      <c r="FM16" s="16"/>
      <c r="FN16" s="16"/>
      <c r="FO16" s="16">
        <f t="shared" si="39"/>
        <v>0</v>
      </c>
      <c r="FP16" s="16">
        <f t="shared" si="40"/>
        <v>0</v>
      </c>
      <c r="FQ16" s="16">
        <f t="shared" si="41"/>
        <v>0</v>
      </c>
      <c r="FR16" s="16">
        <f t="shared" si="42"/>
        <v>0</v>
      </c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</row>
    <row r="17" spans="1:186" ht="14.25">
      <c r="A17" s="3" t="s">
        <v>2</v>
      </c>
      <c r="B17" s="4">
        <v>9</v>
      </c>
      <c r="C17" s="4">
        <v>399.26</v>
      </c>
      <c r="D17" s="9">
        <v>39448</v>
      </c>
      <c r="E17" s="13">
        <v>6660.518</v>
      </c>
      <c r="F17" s="13">
        <v>2156.004</v>
      </c>
      <c r="G17" s="39">
        <v>4096</v>
      </c>
      <c r="H17" s="13">
        <f t="shared" si="0"/>
        <v>4720.522000000001</v>
      </c>
      <c r="I17" s="13" t="e">
        <f>H17-' 2 кв. 2011 г.- окончание'!#REF!</f>
        <v>#REF!</v>
      </c>
      <c r="J17" s="13" t="e">
        <f>H17-' 2 кв. 2011 г.- окончание'!#REF!</f>
        <v>#REF!</v>
      </c>
      <c r="K17" s="16">
        <f t="shared" si="1"/>
        <v>7.2</v>
      </c>
      <c r="L17" s="16">
        <f t="shared" si="2"/>
        <v>4652</v>
      </c>
      <c r="M17" s="16">
        <f t="shared" si="3"/>
        <v>7.2</v>
      </c>
      <c r="N17" s="16">
        <f t="shared" si="4"/>
        <v>4652</v>
      </c>
      <c r="O17" s="16">
        <v>7.2</v>
      </c>
      <c r="P17" s="16">
        <v>4652</v>
      </c>
      <c r="Q17" s="16">
        <v>7.2</v>
      </c>
      <c r="R17" s="16">
        <v>4652</v>
      </c>
      <c r="S17" s="16"/>
      <c r="T17" s="16"/>
      <c r="U17" s="16"/>
      <c r="V17" s="16"/>
      <c r="W17" s="16"/>
      <c r="X17" s="16"/>
      <c r="Y17" s="16"/>
      <c r="Z17" s="16"/>
      <c r="AA17" s="16">
        <f t="shared" si="5"/>
        <v>0</v>
      </c>
      <c r="AB17" s="16">
        <f t="shared" si="6"/>
        <v>0</v>
      </c>
      <c r="AC17" s="16">
        <f t="shared" si="7"/>
        <v>0</v>
      </c>
      <c r="AD17" s="16">
        <f t="shared" si="8"/>
        <v>0</v>
      </c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>
        <f t="shared" si="9"/>
        <v>0</v>
      </c>
      <c r="AR17" s="16">
        <f t="shared" si="10"/>
        <v>0</v>
      </c>
      <c r="AS17" s="16">
        <f t="shared" si="11"/>
        <v>0</v>
      </c>
      <c r="AT17" s="16">
        <f t="shared" si="12"/>
        <v>0</v>
      </c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>
        <f t="shared" si="13"/>
        <v>0</v>
      </c>
      <c r="BH17" s="16">
        <f t="shared" si="14"/>
        <v>0</v>
      </c>
      <c r="BI17" s="16">
        <f t="shared" si="15"/>
        <v>0</v>
      </c>
      <c r="BJ17" s="16">
        <f t="shared" si="16"/>
        <v>0</v>
      </c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>
        <f t="shared" si="17"/>
        <v>0</v>
      </c>
      <c r="BY17" s="16"/>
      <c r="BZ17" s="16">
        <f t="shared" si="18"/>
        <v>0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>
        <f t="shared" si="19"/>
        <v>0</v>
      </c>
      <c r="CN17" s="16">
        <f t="shared" si="20"/>
        <v>0</v>
      </c>
      <c r="CO17" s="16">
        <f t="shared" si="21"/>
        <v>0</v>
      </c>
      <c r="CP17" s="16">
        <f t="shared" si="22"/>
        <v>0</v>
      </c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>
        <f t="shared" si="23"/>
        <v>0</v>
      </c>
      <c r="DD17" s="16">
        <f t="shared" si="24"/>
        <v>0</v>
      </c>
      <c r="DE17" s="16">
        <f t="shared" si="25"/>
        <v>0</v>
      </c>
      <c r="DF17" s="16">
        <f t="shared" si="26"/>
        <v>0</v>
      </c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>
        <f t="shared" si="27"/>
        <v>0</v>
      </c>
      <c r="DT17" s="16">
        <f t="shared" si="28"/>
        <v>0</v>
      </c>
      <c r="DU17" s="16">
        <f t="shared" si="29"/>
        <v>0</v>
      </c>
      <c r="DV17" s="16">
        <f t="shared" si="30"/>
        <v>0</v>
      </c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>
        <f t="shared" si="31"/>
        <v>0</v>
      </c>
      <c r="EJ17" s="16">
        <f t="shared" si="32"/>
        <v>0</v>
      </c>
      <c r="EK17" s="16">
        <f t="shared" si="33"/>
        <v>0</v>
      </c>
      <c r="EL17" s="16">
        <f t="shared" si="34"/>
        <v>0</v>
      </c>
      <c r="EM17" s="16"/>
      <c r="EN17" s="16"/>
      <c r="EO17" s="16"/>
      <c r="EP17" s="16"/>
      <c r="EQ17" s="38"/>
      <c r="ER17" s="38"/>
      <c r="ES17" s="38"/>
      <c r="ET17" s="38"/>
      <c r="EU17" s="16"/>
      <c r="EV17" s="16"/>
      <c r="EW17" s="16"/>
      <c r="EX17" s="16"/>
      <c r="EY17" s="16">
        <f t="shared" si="35"/>
        <v>0</v>
      </c>
      <c r="EZ17" s="16">
        <f t="shared" si="36"/>
        <v>0</v>
      </c>
      <c r="FA17" s="16">
        <f t="shared" si="37"/>
        <v>0</v>
      </c>
      <c r="FB17" s="16">
        <f t="shared" si="38"/>
        <v>0</v>
      </c>
      <c r="FC17" s="16"/>
      <c r="FD17" s="16"/>
      <c r="FE17" s="16"/>
      <c r="FF17" s="16"/>
      <c r="FG17" s="38"/>
      <c r="FH17" s="38"/>
      <c r="FI17" s="38"/>
      <c r="FJ17" s="38"/>
      <c r="FK17" s="16"/>
      <c r="FL17" s="16"/>
      <c r="FM17" s="16"/>
      <c r="FN17" s="16"/>
      <c r="FO17" s="16">
        <f t="shared" si="39"/>
        <v>0</v>
      </c>
      <c r="FP17" s="16">
        <f t="shared" si="40"/>
        <v>0</v>
      </c>
      <c r="FQ17" s="16">
        <f t="shared" si="41"/>
        <v>0</v>
      </c>
      <c r="FR17" s="16">
        <f t="shared" si="42"/>
        <v>0</v>
      </c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</row>
    <row r="18" spans="1:186" ht="14.25">
      <c r="A18" s="3" t="s">
        <v>3</v>
      </c>
      <c r="B18" s="4">
        <v>2</v>
      </c>
      <c r="C18" s="4">
        <v>380.48</v>
      </c>
      <c r="D18" s="9">
        <v>39448</v>
      </c>
      <c r="E18" s="13">
        <v>1287.004</v>
      </c>
      <c r="F18" s="13">
        <v>2054.592</v>
      </c>
      <c r="G18" s="39">
        <v>4491</v>
      </c>
      <c r="H18" s="13">
        <f t="shared" si="0"/>
        <v>-1149.404</v>
      </c>
      <c r="I18" s="13" t="e">
        <f>H18-' 2 кв. 2011 г.- окончание'!#REF!</f>
        <v>#REF!</v>
      </c>
      <c r="J18" s="13" t="e">
        <f>H18-' 2 кв. 2011 г.- окончание'!#REF!</f>
        <v>#REF!</v>
      </c>
      <c r="K18" s="16">
        <f t="shared" si="1"/>
        <v>7.2</v>
      </c>
      <c r="L18" s="16">
        <f t="shared" si="2"/>
        <v>4654</v>
      </c>
      <c r="M18" s="16">
        <f t="shared" si="3"/>
        <v>7.2</v>
      </c>
      <c r="N18" s="16">
        <f t="shared" si="4"/>
        <v>4654</v>
      </c>
      <c r="O18" s="16">
        <v>7.2</v>
      </c>
      <c r="P18" s="16">
        <v>4654</v>
      </c>
      <c r="Q18" s="16">
        <v>7.2</v>
      </c>
      <c r="R18" s="16">
        <v>4654</v>
      </c>
      <c r="S18" s="16"/>
      <c r="T18" s="16"/>
      <c r="U18" s="16"/>
      <c r="V18" s="16"/>
      <c r="W18" s="16"/>
      <c r="X18" s="16"/>
      <c r="Y18" s="16"/>
      <c r="Z18" s="16"/>
      <c r="AA18" s="16">
        <f t="shared" si="5"/>
        <v>0</v>
      </c>
      <c r="AB18" s="16">
        <f t="shared" si="6"/>
        <v>0</v>
      </c>
      <c r="AC18" s="16">
        <f t="shared" si="7"/>
        <v>0</v>
      </c>
      <c r="AD18" s="16">
        <f t="shared" si="8"/>
        <v>0</v>
      </c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>
        <f t="shared" si="9"/>
        <v>0</v>
      </c>
      <c r="AR18" s="16">
        <f t="shared" si="10"/>
        <v>0</v>
      </c>
      <c r="AS18" s="16">
        <f t="shared" si="11"/>
        <v>0</v>
      </c>
      <c r="AT18" s="16">
        <f t="shared" si="12"/>
        <v>0</v>
      </c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>
        <f t="shared" si="13"/>
        <v>0</v>
      </c>
      <c r="BH18" s="16">
        <f t="shared" si="14"/>
        <v>0</v>
      </c>
      <c r="BI18" s="16">
        <f t="shared" si="15"/>
        <v>0</v>
      </c>
      <c r="BJ18" s="16">
        <f t="shared" si="16"/>
        <v>0</v>
      </c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>
        <f t="shared" si="17"/>
        <v>0</v>
      </c>
      <c r="BY18" s="16"/>
      <c r="BZ18" s="16">
        <f t="shared" si="18"/>
        <v>0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>
        <f t="shared" si="19"/>
        <v>0</v>
      </c>
      <c r="CN18" s="16">
        <f t="shared" si="20"/>
        <v>0</v>
      </c>
      <c r="CO18" s="16">
        <f t="shared" si="21"/>
        <v>0</v>
      </c>
      <c r="CP18" s="16">
        <f t="shared" si="22"/>
        <v>0</v>
      </c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>
        <f t="shared" si="23"/>
        <v>0</v>
      </c>
      <c r="DD18" s="16">
        <f t="shared" si="24"/>
        <v>0</v>
      </c>
      <c r="DE18" s="16">
        <f t="shared" si="25"/>
        <v>0</v>
      </c>
      <c r="DF18" s="16">
        <f t="shared" si="26"/>
        <v>0</v>
      </c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>
        <f t="shared" si="27"/>
        <v>0</v>
      </c>
      <c r="DT18" s="16">
        <f t="shared" si="28"/>
        <v>0</v>
      </c>
      <c r="DU18" s="16">
        <f t="shared" si="29"/>
        <v>0</v>
      </c>
      <c r="DV18" s="16">
        <f t="shared" si="30"/>
        <v>0</v>
      </c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>
        <f t="shared" si="31"/>
        <v>0</v>
      </c>
      <c r="EJ18" s="16">
        <f t="shared" si="32"/>
        <v>0</v>
      </c>
      <c r="EK18" s="16">
        <f t="shared" si="33"/>
        <v>0</v>
      </c>
      <c r="EL18" s="16">
        <f t="shared" si="34"/>
        <v>0</v>
      </c>
      <c r="EM18" s="16"/>
      <c r="EN18" s="16"/>
      <c r="EO18" s="16"/>
      <c r="EP18" s="16"/>
      <c r="EQ18" s="38"/>
      <c r="ER18" s="38"/>
      <c r="ES18" s="38"/>
      <c r="ET18" s="38"/>
      <c r="EU18" s="16"/>
      <c r="EV18" s="16"/>
      <c r="EW18" s="16"/>
      <c r="EX18" s="16"/>
      <c r="EY18" s="16">
        <f t="shared" si="35"/>
        <v>0</v>
      </c>
      <c r="EZ18" s="16">
        <f t="shared" si="36"/>
        <v>0</v>
      </c>
      <c r="FA18" s="16">
        <f t="shared" si="37"/>
        <v>0</v>
      </c>
      <c r="FB18" s="16">
        <f t="shared" si="38"/>
        <v>0</v>
      </c>
      <c r="FC18" s="16"/>
      <c r="FD18" s="16"/>
      <c r="FE18" s="16"/>
      <c r="FF18" s="16"/>
      <c r="FG18" s="38"/>
      <c r="FH18" s="38"/>
      <c r="FI18" s="38"/>
      <c r="FJ18" s="38"/>
      <c r="FK18" s="16"/>
      <c r="FL18" s="16"/>
      <c r="FM18" s="16"/>
      <c r="FN18" s="16"/>
      <c r="FO18" s="16">
        <f t="shared" si="39"/>
        <v>0</v>
      </c>
      <c r="FP18" s="16">
        <f t="shared" si="40"/>
        <v>0</v>
      </c>
      <c r="FQ18" s="16">
        <f t="shared" si="41"/>
        <v>0</v>
      </c>
      <c r="FR18" s="16">
        <f t="shared" si="42"/>
        <v>0</v>
      </c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</row>
    <row r="19" spans="1:186" ht="14.25">
      <c r="A19" s="3" t="s">
        <v>3</v>
      </c>
      <c r="B19" s="4">
        <v>4</v>
      </c>
      <c r="C19" s="4">
        <v>379.22</v>
      </c>
      <c r="D19" s="9">
        <v>39448</v>
      </c>
      <c r="E19" s="13">
        <v>-19083.764</v>
      </c>
      <c r="F19" s="13">
        <v>2047.7880000000005</v>
      </c>
      <c r="G19" s="39">
        <v>1665</v>
      </c>
      <c r="H19" s="13">
        <f t="shared" si="0"/>
        <v>-18700.976</v>
      </c>
      <c r="I19" s="13" t="e">
        <f>H19-' 2 кв. 2011 г.- окончание'!#REF!</f>
        <v>#REF!</v>
      </c>
      <c r="J19" s="13" t="e">
        <f>H19-' 2 кв. 2011 г.- окончание'!#REF!</f>
        <v>#REF!</v>
      </c>
      <c r="K19" s="16">
        <f t="shared" si="1"/>
        <v>0</v>
      </c>
      <c r="L19" s="16">
        <f t="shared" si="2"/>
        <v>0</v>
      </c>
      <c r="M19" s="16">
        <f t="shared" si="3"/>
        <v>0</v>
      </c>
      <c r="N19" s="16">
        <f t="shared" si="4"/>
        <v>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>
        <f t="shared" si="5"/>
        <v>0</v>
      </c>
      <c r="AB19" s="16">
        <f t="shared" si="6"/>
        <v>0</v>
      </c>
      <c r="AC19" s="16">
        <f t="shared" si="7"/>
        <v>0</v>
      </c>
      <c r="AD19" s="16">
        <f t="shared" si="8"/>
        <v>0</v>
      </c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>
        <f t="shared" si="9"/>
        <v>0</v>
      </c>
      <c r="AR19" s="16">
        <f t="shared" si="10"/>
        <v>0</v>
      </c>
      <c r="AS19" s="16">
        <f t="shared" si="11"/>
        <v>0</v>
      </c>
      <c r="AT19" s="16">
        <f t="shared" si="12"/>
        <v>0</v>
      </c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>
        <f t="shared" si="13"/>
        <v>0</v>
      </c>
      <c r="BH19" s="16">
        <f t="shared" si="14"/>
        <v>0</v>
      </c>
      <c r="BI19" s="16">
        <f t="shared" si="15"/>
        <v>0</v>
      </c>
      <c r="BJ19" s="16">
        <f t="shared" si="16"/>
        <v>0</v>
      </c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>
        <f t="shared" si="17"/>
        <v>0</v>
      </c>
      <c r="BY19" s="16"/>
      <c r="BZ19" s="16">
        <f t="shared" si="18"/>
        <v>0</v>
      </c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>
        <f t="shared" si="19"/>
        <v>0</v>
      </c>
      <c r="CN19" s="16">
        <f t="shared" si="20"/>
        <v>0</v>
      </c>
      <c r="CO19" s="16">
        <f t="shared" si="21"/>
        <v>0</v>
      </c>
      <c r="CP19" s="16">
        <f t="shared" si="22"/>
        <v>0</v>
      </c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>
        <f t="shared" si="23"/>
        <v>0</v>
      </c>
      <c r="DD19" s="16">
        <f t="shared" si="24"/>
        <v>0</v>
      </c>
      <c r="DE19" s="16">
        <f t="shared" si="25"/>
        <v>0</v>
      </c>
      <c r="DF19" s="16">
        <f t="shared" si="26"/>
        <v>0</v>
      </c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>
        <f t="shared" si="27"/>
        <v>0</v>
      </c>
      <c r="DT19" s="16">
        <f t="shared" si="28"/>
        <v>0</v>
      </c>
      <c r="DU19" s="16">
        <f t="shared" si="29"/>
        <v>0</v>
      </c>
      <c r="DV19" s="16">
        <f t="shared" si="30"/>
        <v>0</v>
      </c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>
        <f t="shared" si="31"/>
        <v>0</v>
      </c>
      <c r="EJ19" s="16">
        <f t="shared" si="32"/>
        <v>0</v>
      </c>
      <c r="EK19" s="16">
        <f t="shared" si="33"/>
        <v>0</v>
      </c>
      <c r="EL19" s="16">
        <f t="shared" si="34"/>
        <v>0</v>
      </c>
      <c r="EM19" s="16"/>
      <c r="EN19" s="16"/>
      <c r="EO19" s="16"/>
      <c r="EP19" s="16"/>
      <c r="EQ19" s="38"/>
      <c r="ER19" s="38"/>
      <c r="ES19" s="38"/>
      <c r="ET19" s="38"/>
      <c r="EU19" s="16"/>
      <c r="EV19" s="16"/>
      <c r="EW19" s="16"/>
      <c r="EX19" s="16"/>
      <c r="EY19" s="16">
        <f t="shared" si="35"/>
        <v>0</v>
      </c>
      <c r="EZ19" s="16">
        <f t="shared" si="36"/>
        <v>0</v>
      </c>
      <c r="FA19" s="16">
        <f t="shared" si="37"/>
        <v>0</v>
      </c>
      <c r="FB19" s="16">
        <f t="shared" si="38"/>
        <v>0</v>
      </c>
      <c r="FC19" s="16"/>
      <c r="FD19" s="16"/>
      <c r="FE19" s="16"/>
      <c r="FF19" s="16"/>
      <c r="FG19" s="38"/>
      <c r="FH19" s="38"/>
      <c r="FI19" s="38"/>
      <c r="FJ19" s="38"/>
      <c r="FK19" s="16"/>
      <c r="FL19" s="16"/>
      <c r="FM19" s="16"/>
      <c r="FN19" s="16"/>
      <c r="FO19" s="16">
        <f t="shared" si="39"/>
        <v>0</v>
      </c>
      <c r="FP19" s="16">
        <f t="shared" si="40"/>
        <v>0</v>
      </c>
      <c r="FQ19" s="16">
        <f t="shared" si="41"/>
        <v>0</v>
      </c>
      <c r="FR19" s="16">
        <f t="shared" si="42"/>
        <v>0</v>
      </c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</row>
    <row r="20" spans="1:186" ht="14.25">
      <c r="A20" s="3" t="s">
        <v>3</v>
      </c>
      <c r="B20" s="4">
        <v>6</v>
      </c>
      <c r="C20" s="4">
        <v>368.13</v>
      </c>
      <c r="D20" s="9">
        <v>39448</v>
      </c>
      <c r="E20" s="13">
        <v>8396.083999999999</v>
      </c>
      <c r="F20" s="13">
        <v>1987.902</v>
      </c>
      <c r="G20" s="39">
        <v>0</v>
      </c>
      <c r="H20" s="13">
        <f t="shared" si="0"/>
        <v>10383.985999999999</v>
      </c>
      <c r="I20" s="13" t="e">
        <f>H20-' 2 кв. 2011 г.- окончание'!#REF!</f>
        <v>#REF!</v>
      </c>
      <c r="J20" s="13" t="e">
        <f>H20-' 2 кв. 2011 г.- окончание'!#REF!</f>
        <v>#REF!</v>
      </c>
      <c r="K20" s="16">
        <f t="shared" si="1"/>
        <v>10.2</v>
      </c>
      <c r="L20" s="16">
        <f t="shared" si="2"/>
        <v>5037</v>
      </c>
      <c r="M20" s="16">
        <f t="shared" si="3"/>
        <v>10.2</v>
      </c>
      <c r="N20" s="16">
        <f t="shared" si="4"/>
        <v>5037</v>
      </c>
      <c r="O20" s="16">
        <v>10.2</v>
      </c>
      <c r="P20" s="16">
        <v>5037</v>
      </c>
      <c r="Q20" s="16">
        <v>10.2</v>
      </c>
      <c r="R20" s="16">
        <v>5037</v>
      </c>
      <c r="S20" s="16"/>
      <c r="T20" s="16"/>
      <c r="U20" s="16"/>
      <c r="V20" s="16"/>
      <c r="W20" s="16"/>
      <c r="X20" s="16"/>
      <c r="Y20" s="16"/>
      <c r="Z20" s="16"/>
      <c r="AA20" s="16">
        <f t="shared" si="5"/>
        <v>0</v>
      </c>
      <c r="AB20" s="16">
        <f t="shared" si="6"/>
        <v>0</v>
      </c>
      <c r="AC20" s="16">
        <f t="shared" si="7"/>
        <v>0</v>
      </c>
      <c r="AD20" s="16">
        <f t="shared" si="8"/>
        <v>0</v>
      </c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>
        <f t="shared" si="9"/>
        <v>0</v>
      </c>
      <c r="AR20" s="16">
        <f t="shared" si="10"/>
        <v>0</v>
      </c>
      <c r="AS20" s="16">
        <f t="shared" si="11"/>
        <v>0</v>
      </c>
      <c r="AT20" s="16">
        <f t="shared" si="12"/>
        <v>0</v>
      </c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>
        <f t="shared" si="13"/>
        <v>0</v>
      </c>
      <c r="BH20" s="16">
        <f t="shared" si="14"/>
        <v>0</v>
      </c>
      <c r="BI20" s="16">
        <f t="shared" si="15"/>
        <v>0</v>
      </c>
      <c r="BJ20" s="16">
        <f t="shared" si="16"/>
        <v>0</v>
      </c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>
        <f t="shared" si="17"/>
        <v>0</v>
      </c>
      <c r="BY20" s="16"/>
      <c r="BZ20" s="16">
        <f t="shared" si="18"/>
        <v>0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>
        <f t="shared" si="19"/>
        <v>0</v>
      </c>
      <c r="CN20" s="16">
        <f t="shared" si="20"/>
        <v>0</v>
      </c>
      <c r="CO20" s="16">
        <f t="shared" si="21"/>
        <v>0</v>
      </c>
      <c r="CP20" s="16">
        <f t="shared" si="22"/>
        <v>0</v>
      </c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>
        <f t="shared" si="23"/>
        <v>0</v>
      </c>
      <c r="DD20" s="16">
        <f t="shared" si="24"/>
        <v>0</v>
      </c>
      <c r="DE20" s="16">
        <f t="shared" si="25"/>
        <v>0</v>
      </c>
      <c r="DF20" s="16">
        <f t="shared" si="26"/>
        <v>0</v>
      </c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>
        <f t="shared" si="27"/>
        <v>0</v>
      </c>
      <c r="DT20" s="16">
        <f t="shared" si="28"/>
        <v>0</v>
      </c>
      <c r="DU20" s="16">
        <f t="shared" si="29"/>
        <v>0</v>
      </c>
      <c r="DV20" s="16">
        <f t="shared" si="30"/>
        <v>0</v>
      </c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>
        <f t="shared" si="31"/>
        <v>0</v>
      </c>
      <c r="EJ20" s="16">
        <f t="shared" si="32"/>
        <v>0</v>
      </c>
      <c r="EK20" s="16">
        <f t="shared" si="33"/>
        <v>0</v>
      </c>
      <c r="EL20" s="16">
        <f t="shared" si="34"/>
        <v>0</v>
      </c>
      <c r="EM20" s="16"/>
      <c r="EN20" s="16"/>
      <c r="EO20" s="16"/>
      <c r="EP20" s="16"/>
      <c r="EQ20" s="38"/>
      <c r="ER20" s="38"/>
      <c r="ES20" s="38"/>
      <c r="ET20" s="38"/>
      <c r="EU20" s="16"/>
      <c r="EV20" s="16"/>
      <c r="EW20" s="16"/>
      <c r="EX20" s="16"/>
      <c r="EY20" s="16">
        <f t="shared" si="35"/>
        <v>0</v>
      </c>
      <c r="EZ20" s="16">
        <f t="shared" si="36"/>
        <v>0</v>
      </c>
      <c r="FA20" s="16">
        <f t="shared" si="37"/>
        <v>0</v>
      </c>
      <c r="FB20" s="16">
        <f t="shared" si="38"/>
        <v>0</v>
      </c>
      <c r="FC20" s="16"/>
      <c r="FD20" s="16"/>
      <c r="FE20" s="16"/>
      <c r="FF20" s="16"/>
      <c r="FG20" s="38"/>
      <c r="FH20" s="38"/>
      <c r="FI20" s="38"/>
      <c r="FJ20" s="38"/>
      <c r="FK20" s="16"/>
      <c r="FL20" s="16"/>
      <c r="FM20" s="16"/>
      <c r="FN20" s="16"/>
      <c r="FO20" s="16">
        <f t="shared" si="39"/>
        <v>0</v>
      </c>
      <c r="FP20" s="16">
        <f t="shared" si="40"/>
        <v>0</v>
      </c>
      <c r="FQ20" s="16">
        <f t="shared" si="41"/>
        <v>0</v>
      </c>
      <c r="FR20" s="16">
        <f t="shared" si="42"/>
        <v>0</v>
      </c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</row>
    <row r="21" spans="1:186" ht="14.25">
      <c r="A21" s="3" t="s">
        <v>3</v>
      </c>
      <c r="B21" s="4">
        <v>8</v>
      </c>
      <c r="C21" s="4">
        <v>269.98</v>
      </c>
      <c r="D21" s="9">
        <v>39448</v>
      </c>
      <c r="E21" s="13">
        <v>1934.094000000001</v>
      </c>
      <c r="F21" s="13">
        <v>1457.8920000000003</v>
      </c>
      <c r="G21" s="39">
        <v>0</v>
      </c>
      <c r="H21" s="13">
        <f t="shared" si="0"/>
        <v>3391.9860000000012</v>
      </c>
      <c r="I21" s="13" t="e">
        <f>H21-' 2 кв. 2011 г.- окончание'!#REF!</f>
        <v>#REF!</v>
      </c>
      <c r="J21" s="13" t="e">
        <f>H21-' 2 кв. 2011 г.- окончание'!#REF!</f>
        <v>#REF!</v>
      </c>
      <c r="K21" s="16">
        <f t="shared" si="1"/>
        <v>1</v>
      </c>
      <c r="L21" s="16">
        <f t="shared" si="2"/>
        <v>1748</v>
      </c>
      <c r="M21" s="16">
        <f t="shared" si="3"/>
        <v>1</v>
      </c>
      <c r="N21" s="16">
        <f t="shared" si="4"/>
        <v>1748</v>
      </c>
      <c r="O21" s="16">
        <v>1</v>
      </c>
      <c r="P21" s="16">
        <v>1748</v>
      </c>
      <c r="Q21" s="16">
        <v>1</v>
      </c>
      <c r="R21" s="16">
        <v>1748</v>
      </c>
      <c r="S21" s="16"/>
      <c r="T21" s="16"/>
      <c r="U21" s="16"/>
      <c r="V21" s="16"/>
      <c r="W21" s="16"/>
      <c r="X21" s="16"/>
      <c r="Y21" s="16"/>
      <c r="Z21" s="16"/>
      <c r="AA21" s="16">
        <f t="shared" si="5"/>
        <v>0</v>
      </c>
      <c r="AB21" s="16">
        <f t="shared" si="6"/>
        <v>0</v>
      </c>
      <c r="AC21" s="16">
        <f t="shared" si="7"/>
        <v>0</v>
      </c>
      <c r="AD21" s="16">
        <f t="shared" si="8"/>
        <v>0</v>
      </c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>
        <f t="shared" si="9"/>
        <v>0</v>
      </c>
      <c r="AR21" s="16">
        <f t="shared" si="10"/>
        <v>0</v>
      </c>
      <c r="AS21" s="16">
        <f t="shared" si="11"/>
        <v>0</v>
      </c>
      <c r="AT21" s="16">
        <f t="shared" si="12"/>
        <v>0</v>
      </c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>
        <f t="shared" si="13"/>
        <v>0</v>
      </c>
      <c r="BH21" s="16">
        <f t="shared" si="14"/>
        <v>0</v>
      </c>
      <c r="BI21" s="16">
        <f t="shared" si="15"/>
        <v>0</v>
      </c>
      <c r="BJ21" s="16">
        <f t="shared" si="16"/>
        <v>0</v>
      </c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>
        <f t="shared" si="17"/>
        <v>0</v>
      </c>
      <c r="BY21" s="16"/>
      <c r="BZ21" s="16">
        <f t="shared" si="18"/>
        <v>0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>
        <f t="shared" si="19"/>
        <v>0</v>
      </c>
      <c r="CN21" s="16">
        <f t="shared" si="20"/>
        <v>0</v>
      </c>
      <c r="CO21" s="16">
        <f t="shared" si="21"/>
        <v>0</v>
      </c>
      <c r="CP21" s="16">
        <f t="shared" si="22"/>
        <v>0</v>
      </c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>
        <f t="shared" si="23"/>
        <v>0</v>
      </c>
      <c r="DD21" s="16">
        <f t="shared" si="24"/>
        <v>0</v>
      </c>
      <c r="DE21" s="16">
        <f t="shared" si="25"/>
        <v>0</v>
      </c>
      <c r="DF21" s="16">
        <f t="shared" si="26"/>
        <v>0</v>
      </c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>
        <f t="shared" si="27"/>
        <v>0</v>
      </c>
      <c r="DT21" s="16">
        <f t="shared" si="28"/>
        <v>0</v>
      </c>
      <c r="DU21" s="16">
        <f t="shared" si="29"/>
        <v>0</v>
      </c>
      <c r="DV21" s="16">
        <f t="shared" si="30"/>
        <v>0</v>
      </c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>
        <f t="shared" si="31"/>
        <v>0</v>
      </c>
      <c r="EJ21" s="16">
        <f t="shared" si="32"/>
        <v>0</v>
      </c>
      <c r="EK21" s="16">
        <f t="shared" si="33"/>
        <v>0</v>
      </c>
      <c r="EL21" s="16">
        <f t="shared" si="34"/>
        <v>0</v>
      </c>
      <c r="EM21" s="16"/>
      <c r="EN21" s="16"/>
      <c r="EO21" s="16"/>
      <c r="EP21" s="16"/>
      <c r="EQ21" s="38"/>
      <c r="ER21" s="38"/>
      <c r="ES21" s="38"/>
      <c r="ET21" s="38"/>
      <c r="EU21" s="16"/>
      <c r="EV21" s="16"/>
      <c r="EW21" s="16"/>
      <c r="EX21" s="16"/>
      <c r="EY21" s="16">
        <f t="shared" si="35"/>
        <v>0</v>
      </c>
      <c r="EZ21" s="16">
        <f t="shared" si="36"/>
        <v>0</v>
      </c>
      <c r="FA21" s="16">
        <f t="shared" si="37"/>
        <v>0</v>
      </c>
      <c r="FB21" s="16">
        <f t="shared" si="38"/>
        <v>0</v>
      </c>
      <c r="FC21" s="16"/>
      <c r="FD21" s="16"/>
      <c r="FE21" s="16"/>
      <c r="FF21" s="16"/>
      <c r="FG21" s="38"/>
      <c r="FH21" s="38"/>
      <c r="FI21" s="38"/>
      <c r="FJ21" s="38"/>
      <c r="FK21" s="16"/>
      <c r="FL21" s="16"/>
      <c r="FM21" s="16"/>
      <c r="FN21" s="16"/>
      <c r="FO21" s="16">
        <f t="shared" si="39"/>
        <v>0</v>
      </c>
      <c r="FP21" s="16">
        <f t="shared" si="40"/>
        <v>0</v>
      </c>
      <c r="FQ21" s="16">
        <f t="shared" si="41"/>
        <v>0</v>
      </c>
      <c r="FR21" s="16">
        <f t="shared" si="42"/>
        <v>0</v>
      </c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</row>
    <row r="22" spans="1:186" ht="14.25">
      <c r="A22" s="3" t="s">
        <v>3</v>
      </c>
      <c r="B22" s="4">
        <v>12</v>
      </c>
      <c r="C22" s="4">
        <v>393.91</v>
      </c>
      <c r="D22" s="9">
        <v>39448</v>
      </c>
      <c r="E22" s="13">
        <v>2265.4179999999997</v>
      </c>
      <c r="F22" s="13">
        <v>2127.114</v>
      </c>
      <c r="G22" s="39">
        <v>732</v>
      </c>
      <c r="H22" s="13">
        <f t="shared" si="0"/>
        <v>3660.5319999999992</v>
      </c>
      <c r="I22" s="13" t="e">
        <f>H22-' 2 кв. 2011 г.- окончание'!#REF!</f>
        <v>#REF!</v>
      </c>
      <c r="J22" s="13" t="e">
        <f>H22-' 2 кв. 2011 г.- окончание'!#REF!</f>
        <v>#REF!</v>
      </c>
      <c r="K22" s="16">
        <f t="shared" si="1"/>
        <v>0</v>
      </c>
      <c r="L22" s="16">
        <f t="shared" si="2"/>
        <v>0</v>
      </c>
      <c r="M22" s="16">
        <f t="shared" si="3"/>
        <v>0</v>
      </c>
      <c r="N22" s="16">
        <f t="shared" si="4"/>
        <v>0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>
        <f t="shared" si="5"/>
        <v>0</v>
      </c>
      <c r="AB22" s="16">
        <f t="shared" si="6"/>
        <v>0</v>
      </c>
      <c r="AC22" s="16">
        <f t="shared" si="7"/>
        <v>0</v>
      </c>
      <c r="AD22" s="16">
        <f t="shared" si="8"/>
        <v>0</v>
      </c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>
        <f t="shared" si="9"/>
        <v>0</v>
      </c>
      <c r="AR22" s="16">
        <f t="shared" si="10"/>
        <v>0</v>
      </c>
      <c r="AS22" s="16">
        <f t="shared" si="11"/>
        <v>0</v>
      </c>
      <c r="AT22" s="16">
        <f t="shared" si="12"/>
        <v>0</v>
      </c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>
        <f t="shared" si="13"/>
        <v>0</v>
      </c>
      <c r="BH22" s="16">
        <f t="shared" si="14"/>
        <v>0</v>
      </c>
      <c r="BI22" s="16">
        <f t="shared" si="15"/>
        <v>0</v>
      </c>
      <c r="BJ22" s="16">
        <f t="shared" si="16"/>
        <v>0</v>
      </c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>
        <f t="shared" si="17"/>
        <v>0</v>
      </c>
      <c r="BY22" s="16"/>
      <c r="BZ22" s="16">
        <f t="shared" si="18"/>
        <v>0</v>
      </c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>
        <f t="shared" si="19"/>
        <v>0</v>
      </c>
      <c r="CN22" s="16">
        <f t="shared" si="20"/>
        <v>0</v>
      </c>
      <c r="CO22" s="16">
        <f t="shared" si="21"/>
        <v>0</v>
      </c>
      <c r="CP22" s="16">
        <f t="shared" si="22"/>
        <v>0</v>
      </c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>
        <f t="shared" si="23"/>
        <v>0</v>
      </c>
      <c r="DD22" s="16">
        <f t="shared" si="24"/>
        <v>0</v>
      </c>
      <c r="DE22" s="16">
        <f t="shared" si="25"/>
        <v>0</v>
      </c>
      <c r="DF22" s="16">
        <f t="shared" si="26"/>
        <v>0</v>
      </c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>
        <f t="shared" si="27"/>
        <v>0</v>
      </c>
      <c r="DT22" s="16">
        <f t="shared" si="28"/>
        <v>0</v>
      </c>
      <c r="DU22" s="16">
        <f t="shared" si="29"/>
        <v>0</v>
      </c>
      <c r="DV22" s="16">
        <f t="shared" si="30"/>
        <v>0</v>
      </c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>
        <f t="shared" si="31"/>
        <v>0</v>
      </c>
      <c r="EJ22" s="16">
        <f t="shared" si="32"/>
        <v>0</v>
      </c>
      <c r="EK22" s="16">
        <f t="shared" si="33"/>
        <v>0</v>
      </c>
      <c r="EL22" s="16">
        <f t="shared" si="34"/>
        <v>0</v>
      </c>
      <c r="EM22" s="16"/>
      <c r="EN22" s="16"/>
      <c r="EO22" s="16"/>
      <c r="EP22" s="16"/>
      <c r="EQ22" s="38"/>
      <c r="ER22" s="38"/>
      <c r="ES22" s="38"/>
      <c r="ET22" s="38"/>
      <c r="EU22" s="16"/>
      <c r="EV22" s="16"/>
      <c r="EW22" s="16"/>
      <c r="EX22" s="16"/>
      <c r="EY22" s="16">
        <f t="shared" si="35"/>
        <v>0</v>
      </c>
      <c r="EZ22" s="16">
        <f t="shared" si="36"/>
        <v>0</v>
      </c>
      <c r="FA22" s="16">
        <f t="shared" si="37"/>
        <v>0</v>
      </c>
      <c r="FB22" s="16">
        <f t="shared" si="38"/>
        <v>0</v>
      </c>
      <c r="FC22" s="16"/>
      <c r="FD22" s="16"/>
      <c r="FE22" s="16"/>
      <c r="FF22" s="16"/>
      <c r="FG22" s="38"/>
      <c r="FH22" s="38"/>
      <c r="FI22" s="38"/>
      <c r="FJ22" s="38"/>
      <c r="FK22" s="16"/>
      <c r="FL22" s="16"/>
      <c r="FM22" s="16"/>
      <c r="FN22" s="16"/>
      <c r="FO22" s="16">
        <f t="shared" si="39"/>
        <v>0</v>
      </c>
      <c r="FP22" s="16">
        <f t="shared" si="40"/>
        <v>0</v>
      </c>
      <c r="FQ22" s="16">
        <f t="shared" si="41"/>
        <v>0</v>
      </c>
      <c r="FR22" s="16">
        <f t="shared" si="42"/>
        <v>0</v>
      </c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</row>
    <row r="23" spans="1:186" ht="14.25">
      <c r="A23" s="3" t="s">
        <v>3</v>
      </c>
      <c r="B23" s="4">
        <v>14</v>
      </c>
      <c r="C23" s="4">
        <v>429.08</v>
      </c>
      <c r="D23" s="9">
        <v>39448</v>
      </c>
      <c r="E23" s="13">
        <v>-10725.196</v>
      </c>
      <c r="F23" s="13">
        <v>2317.0319999999997</v>
      </c>
      <c r="G23" s="39">
        <v>971</v>
      </c>
      <c r="H23" s="13">
        <f t="shared" si="0"/>
        <v>-9379.164</v>
      </c>
      <c r="I23" s="13" t="e">
        <f>H23-' 2 кв. 2011 г.- окончание'!#REF!</f>
        <v>#REF!</v>
      </c>
      <c r="J23" s="13" t="e">
        <f>H23-' 2 кв. 2011 г.- окончание'!#REF!</f>
        <v>#REF!</v>
      </c>
      <c r="K23" s="16">
        <f t="shared" si="1"/>
        <v>12.6</v>
      </c>
      <c r="L23" s="16">
        <f t="shared" si="2"/>
        <v>8752</v>
      </c>
      <c r="M23" s="16">
        <f t="shared" si="3"/>
        <v>12.6</v>
      </c>
      <c r="N23" s="16">
        <f t="shared" si="4"/>
        <v>8752</v>
      </c>
      <c r="O23" s="16">
        <v>12.6</v>
      </c>
      <c r="P23" s="16">
        <v>8752</v>
      </c>
      <c r="Q23" s="16">
        <v>12.6</v>
      </c>
      <c r="R23" s="16">
        <v>8752</v>
      </c>
      <c r="S23" s="16"/>
      <c r="T23" s="16"/>
      <c r="U23" s="16"/>
      <c r="V23" s="16"/>
      <c r="W23" s="16"/>
      <c r="X23" s="16"/>
      <c r="Y23" s="16"/>
      <c r="Z23" s="16"/>
      <c r="AA23" s="16">
        <f t="shared" si="5"/>
        <v>0</v>
      </c>
      <c r="AB23" s="16">
        <f t="shared" si="6"/>
        <v>0</v>
      </c>
      <c r="AC23" s="16">
        <f t="shared" si="7"/>
        <v>0</v>
      </c>
      <c r="AD23" s="16">
        <f t="shared" si="8"/>
        <v>0</v>
      </c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>
        <f t="shared" si="9"/>
        <v>0</v>
      </c>
      <c r="AR23" s="16">
        <f t="shared" si="10"/>
        <v>0</v>
      </c>
      <c r="AS23" s="16">
        <f t="shared" si="11"/>
        <v>0</v>
      </c>
      <c r="AT23" s="16">
        <f t="shared" si="12"/>
        <v>0</v>
      </c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>
        <f t="shared" si="13"/>
        <v>0</v>
      </c>
      <c r="BH23" s="16">
        <f t="shared" si="14"/>
        <v>0</v>
      </c>
      <c r="BI23" s="16">
        <f t="shared" si="15"/>
        <v>0</v>
      </c>
      <c r="BJ23" s="16">
        <f t="shared" si="16"/>
        <v>0</v>
      </c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>
        <f t="shared" si="17"/>
        <v>0</v>
      </c>
      <c r="BY23" s="16"/>
      <c r="BZ23" s="16">
        <f t="shared" si="18"/>
        <v>0</v>
      </c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>
        <f t="shared" si="19"/>
        <v>0</v>
      </c>
      <c r="CN23" s="16">
        <f t="shared" si="20"/>
        <v>0</v>
      </c>
      <c r="CO23" s="16">
        <f t="shared" si="21"/>
        <v>0</v>
      </c>
      <c r="CP23" s="16">
        <f t="shared" si="22"/>
        <v>0</v>
      </c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>
        <f t="shared" si="23"/>
        <v>0</v>
      </c>
      <c r="DD23" s="16">
        <f t="shared" si="24"/>
        <v>0</v>
      </c>
      <c r="DE23" s="16">
        <f t="shared" si="25"/>
        <v>0</v>
      </c>
      <c r="DF23" s="16">
        <f t="shared" si="26"/>
        <v>0</v>
      </c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>
        <f t="shared" si="27"/>
        <v>0</v>
      </c>
      <c r="DT23" s="16">
        <f t="shared" si="28"/>
        <v>0</v>
      </c>
      <c r="DU23" s="16">
        <f t="shared" si="29"/>
        <v>0</v>
      </c>
      <c r="DV23" s="16">
        <f t="shared" si="30"/>
        <v>0</v>
      </c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>
        <f t="shared" si="31"/>
        <v>0</v>
      </c>
      <c r="EJ23" s="16">
        <f t="shared" si="32"/>
        <v>0</v>
      </c>
      <c r="EK23" s="16">
        <f t="shared" si="33"/>
        <v>0</v>
      </c>
      <c r="EL23" s="16">
        <f t="shared" si="34"/>
        <v>0</v>
      </c>
      <c r="EM23" s="16"/>
      <c r="EN23" s="16"/>
      <c r="EO23" s="16"/>
      <c r="EP23" s="16"/>
      <c r="EQ23" s="38"/>
      <c r="ER23" s="38"/>
      <c r="ES23" s="38"/>
      <c r="ET23" s="38"/>
      <c r="EU23" s="16"/>
      <c r="EV23" s="16"/>
      <c r="EW23" s="16"/>
      <c r="EX23" s="16"/>
      <c r="EY23" s="16">
        <f t="shared" si="35"/>
        <v>0</v>
      </c>
      <c r="EZ23" s="16">
        <f t="shared" si="36"/>
        <v>0</v>
      </c>
      <c r="FA23" s="16">
        <f t="shared" si="37"/>
        <v>0</v>
      </c>
      <c r="FB23" s="16">
        <f t="shared" si="38"/>
        <v>0</v>
      </c>
      <c r="FC23" s="16"/>
      <c r="FD23" s="16"/>
      <c r="FE23" s="16"/>
      <c r="FF23" s="16"/>
      <c r="FG23" s="38"/>
      <c r="FH23" s="38"/>
      <c r="FI23" s="38"/>
      <c r="FJ23" s="38"/>
      <c r="FK23" s="16"/>
      <c r="FL23" s="16"/>
      <c r="FM23" s="16"/>
      <c r="FN23" s="16"/>
      <c r="FO23" s="16">
        <f t="shared" si="39"/>
        <v>0</v>
      </c>
      <c r="FP23" s="16">
        <f t="shared" si="40"/>
        <v>0</v>
      </c>
      <c r="FQ23" s="16">
        <f t="shared" si="41"/>
        <v>0</v>
      </c>
      <c r="FR23" s="16">
        <f t="shared" si="42"/>
        <v>0</v>
      </c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</row>
    <row r="24" spans="1:186" ht="14.25">
      <c r="A24" s="3" t="s">
        <v>3</v>
      </c>
      <c r="B24" s="4">
        <v>16</v>
      </c>
      <c r="C24" s="4">
        <v>420.78</v>
      </c>
      <c r="D24" s="9">
        <v>39448</v>
      </c>
      <c r="E24" s="13">
        <v>-24466.766</v>
      </c>
      <c r="F24" s="13">
        <v>2272.212</v>
      </c>
      <c r="G24" s="39">
        <v>971</v>
      </c>
      <c r="H24" s="13">
        <f t="shared" si="0"/>
        <v>-23165.554</v>
      </c>
      <c r="I24" s="13" t="e">
        <f>H24-' 2 кв. 2011 г.- окончание'!#REF!</f>
        <v>#REF!</v>
      </c>
      <c r="J24" s="13" t="e">
        <f>H24-' 2 кв. 2011 г.- окончание'!#REF!</f>
        <v>#REF!</v>
      </c>
      <c r="K24" s="16">
        <f t="shared" si="1"/>
        <v>0</v>
      </c>
      <c r="L24" s="16">
        <f t="shared" si="2"/>
        <v>0</v>
      </c>
      <c r="M24" s="16">
        <f t="shared" si="3"/>
        <v>0</v>
      </c>
      <c r="N24" s="16">
        <f t="shared" si="4"/>
        <v>0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>
        <f t="shared" si="5"/>
        <v>0</v>
      </c>
      <c r="AB24" s="16">
        <f t="shared" si="6"/>
        <v>0</v>
      </c>
      <c r="AC24" s="16">
        <f t="shared" si="7"/>
        <v>0</v>
      </c>
      <c r="AD24" s="16">
        <f t="shared" si="8"/>
        <v>0</v>
      </c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>
        <f t="shared" si="9"/>
        <v>0</v>
      </c>
      <c r="AR24" s="16">
        <f t="shared" si="10"/>
        <v>0</v>
      </c>
      <c r="AS24" s="16">
        <f t="shared" si="11"/>
        <v>0</v>
      </c>
      <c r="AT24" s="16">
        <f t="shared" si="12"/>
        <v>0</v>
      </c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>
        <f t="shared" si="13"/>
        <v>0</v>
      </c>
      <c r="BH24" s="16">
        <f t="shared" si="14"/>
        <v>0</v>
      </c>
      <c r="BI24" s="16">
        <f t="shared" si="15"/>
        <v>0</v>
      </c>
      <c r="BJ24" s="16">
        <f t="shared" si="16"/>
        <v>0</v>
      </c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>
        <f t="shared" si="17"/>
        <v>0</v>
      </c>
      <c r="BY24" s="16"/>
      <c r="BZ24" s="16">
        <f t="shared" si="18"/>
        <v>0</v>
      </c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>
        <f t="shared" si="19"/>
        <v>0</v>
      </c>
      <c r="CN24" s="16">
        <f t="shared" si="20"/>
        <v>0</v>
      </c>
      <c r="CO24" s="16">
        <f t="shared" si="21"/>
        <v>0</v>
      </c>
      <c r="CP24" s="16">
        <f t="shared" si="22"/>
        <v>0</v>
      </c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>
        <f t="shared" si="23"/>
        <v>0</v>
      </c>
      <c r="DD24" s="16">
        <f t="shared" si="24"/>
        <v>0</v>
      </c>
      <c r="DE24" s="16">
        <f t="shared" si="25"/>
        <v>0</v>
      </c>
      <c r="DF24" s="16">
        <f t="shared" si="26"/>
        <v>0</v>
      </c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>
        <f t="shared" si="27"/>
        <v>0</v>
      </c>
      <c r="DT24" s="16">
        <f t="shared" si="28"/>
        <v>0</v>
      </c>
      <c r="DU24" s="16">
        <f t="shared" si="29"/>
        <v>0</v>
      </c>
      <c r="DV24" s="16">
        <f t="shared" si="30"/>
        <v>0</v>
      </c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>
        <f t="shared" si="31"/>
        <v>0</v>
      </c>
      <c r="EJ24" s="16">
        <f t="shared" si="32"/>
        <v>0</v>
      </c>
      <c r="EK24" s="16">
        <f t="shared" si="33"/>
        <v>0</v>
      </c>
      <c r="EL24" s="16">
        <f t="shared" si="34"/>
        <v>0</v>
      </c>
      <c r="EM24" s="16"/>
      <c r="EN24" s="16"/>
      <c r="EO24" s="16"/>
      <c r="EP24" s="16"/>
      <c r="EQ24" s="38"/>
      <c r="ER24" s="38"/>
      <c r="ES24" s="38"/>
      <c r="ET24" s="38"/>
      <c r="EU24" s="16"/>
      <c r="EV24" s="16"/>
      <c r="EW24" s="16"/>
      <c r="EX24" s="16"/>
      <c r="EY24" s="16">
        <f t="shared" si="35"/>
        <v>0</v>
      </c>
      <c r="EZ24" s="16">
        <f t="shared" si="36"/>
        <v>0</v>
      </c>
      <c r="FA24" s="16">
        <f t="shared" si="37"/>
        <v>0</v>
      </c>
      <c r="FB24" s="16">
        <f t="shared" si="38"/>
        <v>0</v>
      </c>
      <c r="FC24" s="16"/>
      <c r="FD24" s="16"/>
      <c r="FE24" s="16"/>
      <c r="FF24" s="16"/>
      <c r="FG24" s="38"/>
      <c r="FH24" s="38"/>
      <c r="FI24" s="38"/>
      <c r="FJ24" s="38"/>
      <c r="FK24" s="16"/>
      <c r="FL24" s="16"/>
      <c r="FM24" s="16"/>
      <c r="FN24" s="16"/>
      <c r="FO24" s="16">
        <f t="shared" si="39"/>
        <v>0</v>
      </c>
      <c r="FP24" s="16">
        <f t="shared" si="40"/>
        <v>0</v>
      </c>
      <c r="FQ24" s="16">
        <f t="shared" si="41"/>
        <v>0</v>
      </c>
      <c r="FR24" s="16">
        <f t="shared" si="42"/>
        <v>0</v>
      </c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</row>
    <row r="25" spans="1:186" ht="14.25">
      <c r="A25" s="3" t="s">
        <v>3</v>
      </c>
      <c r="B25" s="4">
        <v>18</v>
      </c>
      <c r="C25" s="4">
        <v>427.49</v>
      </c>
      <c r="D25" s="9">
        <v>39448</v>
      </c>
      <c r="E25" s="13">
        <v>519.1020000000008</v>
      </c>
      <c r="F25" s="13">
        <v>2308.4460000000004</v>
      </c>
      <c r="G25" s="39">
        <v>656</v>
      </c>
      <c r="H25" s="13">
        <f t="shared" si="0"/>
        <v>2171.548000000001</v>
      </c>
      <c r="I25" s="13" t="e">
        <f>H25-' 2 кв. 2011 г.- окончание'!#REF!</f>
        <v>#REF!</v>
      </c>
      <c r="J25" s="13" t="e">
        <f>H25-' 2 кв. 2011 г.- окончание'!#REF!</f>
        <v>#REF!</v>
      </c>
      <c r="K25" s="16">
        <f t="shared" si="1"/>
        <v>9</v>
      </c>
      <c r="L25" s="16">
        <f t="shared" si="2"/>
        <v>6676</v>
      </c>
      <c r="M25" s="16">
        <f t="shared" si="3"/>
        <v>9</v>
      </c>
      <c r="N25" s="16">
        <f t="shared" si="4"/>
        <v>6676</v>
      </c>
      <c r="O25" s="16">
        <v>9</v>
      </c>
      <c r="P25" s="16">
        <v>6676</v>
      </c>
      <c r="Q25" s="16">
        <v>9</v>
      </c>
      <c r="R25" s="16">
        <v>6676</v>
      </c>
      <c r="S25" s="16"/>
      <c r="T25" s="16"/>
      <c r="U25" s="16"/>
      <c r="V25" s="16"/>
      <c r="W25" s="16"/>
      <c r="X25" s="16"/>
      <c r="Y25" s="16"/>
      <c r="Z25" s="16"/>
      <c r="AA25" s="16">
        <f t="shared" si="5"/>
        <v>0</v>
      </c>
      <c r="AB25" s="16">
        <f t="shared" si="6"/>
        <v>0</v>
      </c>
      <c r="AC25" s="16">
        <f t="shared" si="7"/>
        <v>0</v>
      </c>
      <c r="AD25" s="16">
        <f t="shared" si="8"/>
        <v>0</v>
      </c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>
        <f t="shared" si="9"/>
        <v>0</v>
      </c>
      <c r="AR25" s="16">
        <f t="shared" si="10"/>
        <v>0</v>
      </c>
      <c r="AS25" s="16">
        <f t="shared" si="11"/>
        <v>0</v>
      </c>
      <c r="AT25" s="16">
        <f t="shared" si="12"/>
        <v>0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>
        <f t="shared" si="13"/>
        <v>0</v>
      </c>
      <c r="BH25" s="16">
        <f t="shared" si="14"/>
        <v>0</v>
      </c>
      <c r="BI25" s="16">
        <f t="shared" si="15"/>
        <v>0</v>
      </c>
      <c r="BJ25" s="16">
        <f t="shared" si="16"/>
        <v>0</v>
      </c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>
        <f t="shared" si="17"/>
        <v>0</v>
      </c>
      <c r="BY25" s="16"/>
      <c r="BZ25" s="16">
        <f t="shared" si="18"/>
        <v>0</v>
      </c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>
        <f t="shared" si="19"/>
        <v>0</v>
      </c>
      <c r="CN25" s="16">
        <f t="shared" si="20"/>
        <v>0</v>
      </c>
      <c r="CO25" s="16">
        <f t="shared" si="21"/>
        <v>0</v>
      </c>
      <c r="CP25" s="16">
        <f t="shared" si="22"/>
        <v>0</v>
      </c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>
        <f t="shared" si="23"/>
        <v>0</v>
      </c>
      <c r="DD25" s="16">
        <f t="shared" si="24"/>
        <v>0</v>
      </c>
      <c r="DE25" s="16">
        <f t="shared" si="25"/>
        <v>0</v>
      </c>
      <c r="DF25" s="16">
        <f t="shared" si="26"/>
        <v>0</v>
      </c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>
        <f t="shared" si="27"/>
        <v>0</v>
      </c>
      <c r="DT25" s="16">
        <f t="shared" si="28"/>
        <v>0</v>
      </c>
      <c r="DU25" s="16">
        <f t="shared" si="29"/>
        <v>0</v>
      </c>
      <c r="DV25" s="16">
        <f t="shared" si="30"/>
        <v>0</v>
      </c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>
        <f t="shared" si="31"/>
        <v>0</v>
      </c>
      <c r="EJ25" s="16">
        <f t="shared" si="32"/>
        <v>0</v>
      </c>
      <c r="EK25" s="16">
        <f t="shared" si="33"/>
        <v>0</v>
      </c>
      <c r="EL25" s="16">
        <f t="shared" si="34"/>
        <v>0</v>
      </c>
      <c r="EM25" s="16"/>
      <c r="EN25" s="16"/>
      <c r="EO25" s="16"/>
      <c r="EP25" s="16"/>
      <c r="EQ25" s="38"/>
      <c r="ER25" s="38"/>
      <c r="ES25" s="38"/>
      <c r="ET25" s="38"/>
      <c r="EU25" s="16"/>
      <c r="EV25" s="16"/>
      <c r="EW25" s="16"/>
      <c r="EX25" s="16"/>
      <c r="EY25" s="16">
        <f t="shared" si="35"/>
        <v>0</v>
      </c>
      <c r="EZ25" s="16">
        <f t="shared" si="36"/>
        <v>0</v>
      </c>
      <c r="FA25" s="16">
        <f t="shared" si="37"/>
        <v>0</v>
      </c>
      <c r="FB25" s="16">
        <f t="shared" si="38"/>
        <v>0</v>
      </c>
      <c r="FC25" s="16"/>
      <c r="FD25" s="16"/>
      <c r="FE25" s="16"/>
      <c r="FF25" s="16"/>
      <c r="FG25" s="38"/>
      <c r="FH25" s="38"/>
      <c r="FI25" s="38"/>
      <c r="FJ25" s="38"/>
      <c r="FK25" s="16"/>
      <c r="FL25" s="16"/>
      <c r="FM25" s="16"/>
      <c r="FN25" s="16"/>
      <c r="FO25" s="16">
        <f t="shared" si="39"/>
        <v>0</v>
      </c>
      <c r="FP25" s="16">
        <f t="shared" si="40"/>
        <v>0</v>
      </c>
      <c r="FQ25" s="16">
        <f t="shared" si="41"/>
        <v>0</v>
      </c>
      <c r="FR25" s="16">
        <f t="shared" si="42"/>
        <v>0</v>
      </c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</row>
    <row r="26" spans="1:186" ht="14.25">
      <c r="A26" s="3" t="s">
        <v>3</v>
      </c>
      <c r="B26" s="4">
        <v>20</v>
      </c>
      <c r="C26" s="4">
        <v>418.17</v>
      </c>
      <c r="D26" s="10">
        <v>39661</v>
      </c>
      <c r="E26" s="13">
        <v>-793.0240000000013</v>
      </c>
      <c r="F26" s="13">
        <v>2258.118</v>
      </c>
      <c r="G26" s="39">
        <v>2321</v>
      </c>
      <c r="H26" s="13">
        <f t="shared" si="0"/>
        <v>-855.9060000000013</v>
      </c>
      <c r="I26" s="13" t="e">
        <f>H26-' 2 кв. 2011 г.- окончание'!#REF!</f>
        <v>#REF!</v>
      </c>
      <c r="J26" s="13" t="e">
        <f>H26-' 2 кв. 2011 г.- окончание'!#REF!</f>
        <v>#REF!</v>
      </c>
      <c r="K26" s="16">
        <f t="shared" si="1"/>
        <v>7.2</v>
      </c>
      <c r="L26" s="16">
        <f t="shared" si="2"/>
        <v>5852</v>
      </c>
      <c r="M26" s="16">
        <f t="shared" si="3"/>
        <v>7.2</v>
      </c>
      <c r="N26" s="16">
        <f t="shared" si="4"/>
        <v>5852</v>
      </c>
      <c r="O26" s="16">
        <v>7.2</v>
      </c>
      <c r="P26" s="16">
        <v>5852</v>
      </c>
      <c r="Q26" s="16">
        <v>7.2</v>
      </c>
      <c r="R26" s="16">
        <v>5852</v>
      </c>
      <c r="S26" s="16"/>
      <c r="T26" s="16"/>
      <c r="U26" s="16"/>
      <c r="V26" s="16"/>
      <c r="W26" s="16"/>
      <c r="X26" s="16"/>
      <c r="Y26" s="16"/>
      <c r="Z26" s="16"/>
      <c r="AA26" s="16">
        <f t="shared" si="5"/>
        <v>0</v>
      </c>
      <c r="AB26" s="16">
        <f t="shared" si="6"/>
        <v>0</v>
      </c>
      <c r="AC26" s="16">
        <f t="shared" si="7"/>
        <v>0</v>
      </c>
      <c r="AD26" s="16">
        <f t="shared" si="8"/>
        <v>0</v>
      </c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>
        <f t="shared" si="9"/>
        <v>0</v>
      </c>
      <c r="AR26" s="16">
        <f t="shared" si="10"/>
        <v>0</v>
      </c>
      <c r="AS26" s="16">
        <f t="shared" si="11"/>
        <v>0</v>
      </c>
      <c r="AT26" s="16">
        <f t="shared" si="12"/>
        <v>0</v>
      </c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>
        <f t="shared" si="13"/>
        <v>0</v>
      </c>
      <c r="BH26" s="16">
        <f t="shared" si="14"/>
        <v>0</v>
      </c>
      <c r="BI26" s="16">
        <f t="shared" si="15"/>
        <v>0</v>
      </c>
      <c r="BJ26" s="16">
        <f t="shared" si="16"/>
        <v>0</v>
      </c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>
        <f t="shared" si="17"/>
        <v>0</v>
      </c>
      <c r="BY26" s="16"/>
      <c r="BZ26" s="16">
        <f t="shared" si="18"/>
        <v>0</v>
      </c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>
        <f t="shared" si="19"/>
        <v>0</v>
      </c>
      <c r="CN26" s="16">
        <f t="shared" si="20"/>
        <v>0</v>
      </c>
      <c r="CO26" s="16">
        <f t="shared" si="21"/>
        <v>0</v>
      </c>
      <c r="CP26" s="16">
        <f t="shared" si="22"/>
        <v>0</v>
      </c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>
        <f t="shared" si="23"/>
        <v>0</v>
      </c>
      <c r="DD26" s="16">
        <f t="shared" si="24"/>
        <v>0</v>
      </c>
      <c r="DE26" s="16">
        <f t="shared" si="25"/>
        <v>0</v>
      </c>
      <c r="DF26" s="16">
        <f t="shared" si="26"/>
        <v>0</v>
      </c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>
        <f t="shared" si="27"/>
        <v>0</v>
      </c>
      <c r="DT26" s="16">
        <f t="shared" si="28"/>
        <v>0</v>
      </c>
      <c r="DU26" s="16">
        <f t="shared" si="29"/>
        <v>0</v>
      </c>
      <c r="DV26" s="16">
        <f t="shared" si="30"/>
        <v>0</v>
      </c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>
        <f t="shared" si="31"/>
        <v>0</v>
      </c>
      <c r="EJ26" s="16">
        <f t="shared" si="32"/>
        <v>0</v>
      </c>
      <c r="EK26" s="16">
        <f t="shared" si="33"/>
        <v>0</v>
      </c>
      <c r="EL26" s="16">
        <f t="shared" si="34"/>
        <v>0</v>
      </c>
      <c r="EM26" s="16"/>
      <c r="EN26" s="16"/>
      <c r="EO26" s="16"/>
      <c r="EP26" s="16"/>
      <c r="EQ26" s="38"/>
      <c r="ER26" s="38"/>
      <c r="ES26" s="38"/>
      <c r="ET26" s="38"/>
      <c r="EU26" s="16"/>
      <c r="EV26" s="16"/>
      <c r="EW26" s="16"/>
      <c r="EX26" s="16"/>
      <c r="EY26" s="16">
        <f t="shared" si="35"/>
        <v>0</v>
      </c>
      <c r="EZ26" s="16">
        <f t="shared" si="36"/>
        <v>0</v>
      </c>
      <c r="FA26" s="16">
        <f t="shared" si="37"/>
        <v>0</v>
      </c>
      <c r="FB26" s="16">
        <f t="shared" si="38"/>
        <v>0</v>
      </c>
      <c r="FC26" s="16"/>
      <c r="FD26" s="16"/>
      <c r="FE26" s="16"/>
      <c r="FF26" s="16"/>
      <c r="FG26" s="38"/>
      <c r="FH26" s="38"/>
      <c r="FI26" s="38"/>
      <c r="FJ26" s="38"/>
      <c r="FK26" s="16"/>
      <c r="FL26" s="16"/>
      <c r="FM26" s="16"/>
      <c r="FN26" s="16"/>
      <c r="FO26" s="16">
        <f t="shared" si="39"/>
        <v>0</v>
      </c>
      <c r="FP26" s="16">
        <f t="shared" si="40"/>
        <v>0</v>
      </c>
      <c r="FQ26" s="16">
        <f t="shared" si="41"/>
        <v>0</v>
      </c>
      <c r="FR26" s="16">
        <f t="shared" si="42"/>
        <v>0</v>
      </c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</row>
    <row r="27" spans="1:186" ht="14.25">
      <c r="A27" s="3" t="s">
        <v>3</v>
      </c>
      <c r="B27" s="4">
        <v>22</v>
      </c>
      <c r="C27" s="4">
        <v>446.64</v>
      </c>
      <c r="D27" s="10">
        <v>39661</v>
      </c>
      <c r="E27" s="13">
        <v>-2177.4580000000005</v>
      </c>
      <c r="F27" s="13">
        <v>2411.8559999999998</v>
      </c>
      <c r="G27" s="39">
        <v>656</v>
      </c>
      <c r="H27" s="13">
        <f t="shared" si="0"/>
        <v>-421.60200000000077</v>
      </c>
      <c r="I27" s="13" t="e">
        <f>H27-' 2 кв. 2011 г.- окончание'!#REF!</f>
        <v>#REF!</v>
      </c>
      <c r="J27" s="13" t="e">
        <f>H27-' 2 кв. 2011 г.- окончание'!#REF!</f>
        <v>#REF!</v>
      </c>
      <c r="K27" s="16">
        <f t="shared" si="1"/>
        <v>0</v>
      </c>
      <c r="L27" s="16">
        <f t="shared" si="2"/>
        <v>0</v>
      </c>
      <c r="M27" s="16">
        <f t="shared" si="3"/>
        <v>0</v>
      </c>
      <c r="N27" s="16">
        <f t="shared" si="4"/>
        <v>0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>
        <f t="shared" si="5"/>
        <v>0</v>
      </c>
      <c r="AB27" s="16">
        <f t="shared" si="6"/>
        <v>0</v>
      </c>
      <c r="AC27" s="16">
        <f t="shared" si="7"/>
        <v>0</v>
      </c>
      <c r="AD27" s="16">
        <f t="shared" si="8"/>
        <v>0</v>
      </c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>
        <f t="shared" si="9"/>
        <v>0</v>
      </c>
      <c r="AR27" s="16">
        <f t="shared" si="10"/>
        <v>0</v>
      </c>
      <c r="AS27" s="16">
        <f t="shared" si="11"/>
        <v>0</v>
      </c>
      <c r="AT27" s="16">
        <f t="shared" si="12"/>
        <v>0</v>
      </c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>
        <f t="shared" si="13"/>
        <v>0</v>
      </c>
      <c r="BH27" s="16">
        <f t="shared" si="14"/>
        <v>0</v>
      </c>
      <c r="BI27" s="16">
        <f t="shared" si="15"/>
        <v>0</v>
      </c>
      <c r="BJ27" s="16">
        <f t="shared" si="16"/>
        <v>0</v>
      </c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>
        <f t="shared" si="17"/>
        <v>0</v>
      </c>
      <c r="BY27" s="16"/>
      <c r="BZ27" s="16">
        <f t="shared" si="18"/>
        <v>0</v>
      </c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>
        <f t="shared" si="19"/>
        <v>0</v>
      </c>
      <c r="CN27" s="16">
        <f t="shared" si="20"/>
        <v>0</v>
      </c>
      <c r="CO27" s="16">
        <f t="shared" si="21"/>
        <v>0</v>
      </c>
      <c r="CP27" s="16">
        <f t="shared" si="22"/>
        <v>0</v>
      </c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>
        <f t="shared" si="23"/>
        <v>0</v>
      </c>
      <c r="DD27" s="16">
        <f t="shared" si="24"/>
        <v>0</v>
      </c>
      <c r="DE27" s="16">
        <f t="shared" si="25"/>
        <v>0</v>
      </c>
      <c r="DF27" s="16">
        <f t="shared" si="26"/>
        <v>0</v>
      </c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>
        <f t="shared" si="27"/>
        <v>0</v>
      </c>
      <c r="DT27" s="16">
        <f t="shared" si="28"/>
        <v>0</v>
      </c>
      <c r="DU27" s="16">
        <f t="shared" si="29"/>
        <v>0</v>
      </c>
      <c r="DV27" s="16">
        <f t="shared" si="30"/>
        <v>0</v>
      </c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>
        <f t="shared" si="31"/>
        <v>0</v>
      </c>
      <c r="EJ27" s="16">
        <f t="shared" si="32"/>
        <v>0</v>
      </c>
      <c r="EK27" s="16">
        <f t="shared" si="33"/>
        <v>0</v>
      </c>
      <c r="EL27" s="16">
        <f t="shared" si="34"/>
        <v>0</v>
      </c>
      <c r="EM27" s="16"/>
      <c r="EN27" s="16"/>
      <c r="EO27" s="16"/>
      <c r="EP27" s="16"/>
      <c r="EQ27" s="38"/>
      <c r="ER27" s="38"/>
      <c r="ES27" s="38"/>
      <c r="ET27" s="38"/>
      <c r="EU27" s="16"/>
      <c r="EV27" s="16"/>
      <c r="EW27" s="16"/>
      <c r="EX27" s="16"/>
      <c r="EY27" s="16">
        <f t="shared" si="35"/>
        <v>0</v>
      </c>
      <c r="EZ27" s="16">
        <f t="shared" si="36"/>
        <v>0</v>
      </c>
      <c r="FA27" s="16">
        <f t="shared" si="37"/>
        <v>0</v>
      </c>
      <c r="FB27" s="16">
        <f t="shared" si="38"/>
        <v>0</v>
      </c>
      <c r="FC27" s="16"/>
      <c r="FD27" s="16"/>
      <c r="FE27" s="16"/>
      <c r="FF27" s="16"/>
      <c r="FG27" s="38"/>
      <c r="FH27" s="38"/>
      <c r="FI27" s="38"/>
      <c r="FJ27" s="38"/>
      <c r="FK27" s="16"/>
      <c r="FL27" s="16"/>
      <c r="FM27" s="16"/>
      <c r="FN27" s="16"/>
      <c r="FO27" s="16">
        <f t="shared" si="39"/>
        <v>0</v>
      </c>
      <c r="FP27" s="16">
        <f t="shared" si="40"/>
        <v>0</v>
      </c>
      <c r="FQ27" s="16">
        <f t="shared" si="41"/>
        <v>0</v>
      </c>
      <c r="FR27" s="16">
        <f t="shared" si="42"/>
        <v>0</v>
      </c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</row>
    <row r="28" spans="1:186" ht="14.25">
      <c r="A28" s="3" t="s">
        <v>3</v>
      </c>
      <c r="B28" s="4">
        <v>24</v>
      </c>
      <c r="C28" s="4">
        <v>431.08</v>
      </c>
      <c r="D28" s="10">
        <v>39630</v>
      </c>
      <c r="E28" s="13">
        <v>-9173.246</v>
      </c>
      <c r="F28" s="13">
        <v>2327.832</v>
      </c>
      <c r="G28" s="39">
        <v>2321</v>
      </c>
      <c r="H28" s="13">
        <f t="shared" si="0"/>
        <v>-9166.413999999999</v>
      </c>
      <c r="I28" s="13" t="e">
        <f>H28-' 2 кв. 2011 г.- окончание'!#REF!</f>
        <v>#REF!</v>
      </c>
      <c r="J28" s="13" t="e">
        <f>H28-' 2 кв. 2011 г.- окончание'!#REF!</f>
        <v>#REF!</v>
      </c>
      <c r="K28" s="16">
        <f t="shared" si="1"/>
        <v>7.2</v>
      </c>
      <c r="L28" s="16">
        <f t="shared" si="2"/>
        <v>5987</v>
      </c>
      <c r="M28" s="16">
        <f t="shared" si="3"/>
        <v>7.2</v>
      </c>
      <c r="N28" s="16">
        <f t="shared" si="4"/>
        <v>5987</v>
      </c>
      <c r="O28" s="16">
        <v>7.2</v>
      </c>
      <c r="P28" s="16">
        <v>5987</v>
      </c>
      <c r="Q28" s="16">
        <v>7.2</v>
      </c>
      <c r="R28" s="16">
        <v>5987</v>
      </c>
      <c r="S28" s="16"/>
      <c r="T28" s="16"/>
      <c r="U28" s="16"/>
      <c r="V28" s="16"/>
      <c r="W28" s="16"/>
      <c r="X28" s="16"/>
      <c r="Y28" s="16"/>
      <c r="Z28" s="16"/>
      <c r="AA28" s="16">
        <f t="shared" si="5"/>
        <v>0</v>
      </c>
      <c r="AB28" s="16">
        <f t="shared" si="6"/>
        <v>0</v>
      </c>
      <c r="AC28" s="16">
        <f t="shared" si="7"/>
        <v>0</v>
      </c>
      <c r="AD28" s="16">
        <f t="shared" si="8"/>
        <v>0</v>
      </c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>
        <f t="shared" si="9"/>
        <v>0</v>
      </c>
      <c r="AR28" s="16">
        <f t="shared" si="10"/>
        <v>0</v>
      </c>
      <c r="AS28" s="16">
        <f t="shared" si="11"/>
        <v>0</v>
      </c>
      <c r="AT28" s="16">
        <f t="shared" si="12"/>
        <v>0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>
        <f t="shared" si="13"/>
        <v>0</v>
      </c>
      <c r="BH28" s="16">
        <f t="shared" si="14"/>
        <v>0</v>
      </c>
      <c r="BI28" s="16">
        <f t="shared" si="15"/>
        <v>0</v>
      </c>
      <c r="BJ28" s="16">
        <f t="shared" si="16"/>
        <v>0</v>
      </c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>
        <f t="shared" si="17"/>
        <v>0</v>
      </c>
      <c r="BY28" s="16"/>
      <c r="BZ28" s="16">
        <f t="shared" si="18"/>
        <v>0</v>
      </c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>
        <f t="shared" si="19"/>
        <v>0</v>
      </c>
      <c r="CN28" s="16">
        <f t="shared" si="20"/>
        <v>0</v>
      </c>
      <c r="CO28" s="16">
        <f t="shared" si="21"/>
        <v>0</v>
      </c>
      <c r="CP28" s="16">
        <f t="shared" si="22"/>
        <v>0</v>
      </c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>
        <f t="shared" si="23"/>
        <v>0</v>
      </c>
      <c r="DD28" s="16">
        <f t="shared" si="24"/>
        <v>0</v>
      </c>
      <c r="DE28" s="16">
        <f t="shared" si="25"/>
        <v>0</v>
      </c>
      <c r="DF28" s="16">
        <f t="shared" si="26"/>
        <v>0</v>
      </c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>
        <f t="shared" si="27"/>
        <v>0</v>
      </c>
      <c r="DT28" s="16">
        <f t="shared" si="28"/>
        <v>0</v>
      </c>
      <c r="DU28" s="16">
        <f t="shared" si="29"/>
        <v>0</v>
      </c>
      <c r="DV28" s="16">
        <f t="shared" si="30"/>
        <v>0</v>
      </c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>
        <f t="shared" si="31"/>
        <v>0</v>
      </c>
      <c r="EJ28" s="16">
        <f t="shared" si="32"/>
        <v>0</v>
      </c>
      <c r="EK28" s="16">
        <f t="shared" si="33"/>
        <v>0</v>
      </c>
      <c r="EL28" s="16">
        <f t="shared" si="34"/>
        <v>0</v>
      </c>
      <c r="EM28" s="16"/>
      <c r="EN28" s="16"/>
      <c r="EO28" s="16"/>
      <c r="EP28" s="16"/>
      <c r="EQ28" s="38"/>
      <c r="ER28" s="38"/>
      <c r="ES28" s="38"/>
      <c r="ET28" s="38"/>
      <c r="EU28" s="16"/>
      <c r="EV28" s="16"/>
      <c r="EW28" s="16"/>
      <c r="EX28" s="16"/>
      <c r="EY28" s="16">
        <f t="shared" si="35"/>
        <v>0</v>
      </c>
      <c r="EZ28" s="16">
        <f t="shared" si="36"/>
        <v>0</v>
      </c>
      <c r="FA28" s="16">
        <f t="shared" si="37"/>
        <v>0</v>
      </c>
      <c r="FB28" s="16">
        <f t="shared" si="38"/>
        <v>0</v>
      </c>
      <c r="FC28" s="16"/>
      <c r="FD28" s="16"/>
      <c r="FE28" s="16"/>
      <c r="FF28" s="16"/>
      <c r="FG28" s="38"/>
      <c r="FH28" s="38"/>
      <c r="FI28" s="38"/>
      <c r="FJ28" s="38"/>
      <c r="FK28" s="16"/>
      <c r="FL28" s="16"/>
      <c r="FM28" s="16"/>
      <c r="FN28" s="16"/>
      <c r="FO28" s="16">
        <f t="shared" si="39"/>
        <v>0</v>
      </c>
      <c r="FP28" s="16">
        <f t="shared" si="40"/>
        <v>0</v>
      </c>
      <c r="FQ28" s="16">
        <f t="shared" si="41"/>
        <v>0</v>
      </c>
      <c r="FR28" s="16">
        <f t="shared" si="42"/>
        <v>0</v>
      </c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</row>
    <row r="29" spans="1:186" ht="14.25">
      <c r="A29" s="3" t="s">
        <v>3</v>
      </c>
      <c r="B29" s="4">
        <v>26</v>
      </c>
      <c r="C29" s="4">
        <v>422.01</v>
      </c>
      <c r="D29" s="10">
        <v>39630</v>
      </c>
      <c r="E29" s="13">
        <v>-9529.682</v>
      </c>
      <c r="F29" s="13">
        <v>2278.8540000000003</v>
      </c>
      <c r="G29" s="39">
        <v>656</v>
      </c>
      <c r="H29" s="13">
        <f t="shared" si="0"/>
        <v>-7906.828</v>
      </c>
      <c r="I29" s="13" t="e">
        <f>H29-' 2 кв. 2011 г.- окончание'!#REF!</f>
        <v>#REF!</v>
      </c>
      <c r="J29" s="13" t="e">
        <f>H29-' 2 кв. 2011 г.- окончание'!#REF!</f>
        <v>#REF!</v>
      </c>
      <c r="K29" s="16">
        <f t="shared" si="1"/>
        <v>0</v>
      </c>
      <c r="L29" s="16">
        <f t="shared" si="2"/>
        <v>0</v>
      </c>
      <c r="M29" s="16">
        <f t="shared" si="3"/>
        <v>0</v>
      </c>
      <c r="N29" s="16">
        <f t="shared" si="4"/>
        <v>0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>
        <f t="shared" si="5"/>
        <v>0</v>
      </c>
      <c r="AB29" s="16">
        <f t="shared" si="6"/>
        <v>0</v>
      </c>
      <c r="AC29" s="16">
        <f t="shared" si="7"/>
        <v>0</v>
      </c>
      <c r="AD29" s="16">
        <f t="shared" si="8"/>
        <v>0</v>
      </c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>
        <f t="shared" si="9"/>
        <v>0</v>
      </c>
      <c r="AR29" s="16">
        <f t="shared" si="10"/>
        <v>0</v>
      </c>
      <c r="AS29" s="16">
        <f t="shared" si="11"/>
        <v>0</v>
      </c>
      <c r="AT29" s="16">
        <f t="shared" si="12"/>
        <v>0</v>
      </c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>
        <f t="shared" si="13"/>
        <v>0</v>
      </c>
      <c r="BH29" s="16">
        <f t="shared" si="14"/>
        <v>0</v>
      </c>
      <c r="BI29" s="16">
        <f t="shared" si="15"/>
        <v>0</v>
      </c>
      <c r="BJ29" s="16">
        <f t="shared" si="16"/>
        <v>0</v>
      </c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>
        <f t="shared" si="17"/>
        <v>0</v>
      </c>
      <c r="BY29" s="16"/>
      <c r="BZ29" s="16">
        <f t="shared" si="18"/>
        <v>0</v>
      </c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>
        <f t="shared" si="19"/>
        <v>0</v>
      </c>
      <c r="CN29" s="16">
        <f t="shared" si="20"/>
        <v>0</v>
      </c>
      <c r="CO29" s="16">
        <f t="shared" si="21"/>
        <v>0</v>
      </c>
      <c r="CP29" s="16">
        <f t="shared" si="22"/>
        <v>0</v>
      </c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>
        <f t="shared" si="23"/>
        <v>0</v>
      </c>
      <c r="DD29" s="16">
        <f t="shared" si="24"/>
        <v>0</v>
      </c>
      <c r="DE29" s="16">
        <f t="shared" si="25"/>
        <v>0</v>
      </c>
      <c r="DF29" s="16">
        <f t="shared" si="26"/>
        <v>0</v>
      </c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>
        <f t="shared" si="27"/>
        <v>0</v>
      </c>
      <c r="DT29" s="16">
        <f t="shared" si="28"/>
        <v>0</v>
      </c>
      <c r="DU29" s="16">
        <f t="shared" si="29"/>
        <v>0</v>
      </c>
      <c r="DV29" s="16">
        <f t="shared" si="30"/>
        <v>0</v>
      </c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>
        <f t="shared" si="31"/>
        <v>0</v>
      </c>
      <c r="EJ29" s="16">
        <f t="shared" si="32"/>
        <v>0</v>
      </c>
      <c r="EK29" s="16">
        <f t="shared" si="33"/>
        <v>0</v>
      </c>
      <c r="EL29" s="16">
        <f t="shared" si="34"/>
        <v>0</v>
      </c>
      <c r="EM29" s="16"/>
      <c r="EN29" s="16"/>
      <c r="EO29" s="16"/>
      <c r="EP29" s="16"/>
      <c r="EQ29" s="38"/>
      <c r="ER29" s="38"/>
      <c r="ES29" s="38"/>
      <c r="ET29" s="38"/>
      <c r="EU29" s="16"/>
      <c r="EV29" s="16"/>
      <c r="EW29" s="16"/>
      <c r="EX29" s="16"/>
      <c r="EY29" s="16">
        <f t="shared" si="35"/>
        <v>0</v>
      </c>
      <c r="EZ29" s="16">
        <f t="shared" si="36"/>
        <v>0</v>
      </c>
      <c r="FA29" s="16">
        <f t="shared" si="37"/>
        <v>0</v>
      </c>
      <c r="FB29" s="16">
        <f t="shared" si="38"/>
        <v>0</v>
      </c>
      <c r="FC29" s="16"/>
      <c r="FD29" s="16"/>
      <c r="FE29" s="16"/>
      <c r="FF29" s="16"/>
      <c r="FG29" s="38"/>
      <c r="FH29" s="38"/>
      <c r="FI29" s="38"/>
      <c r="FJ29" s="38"/>
      <c r="FK29" s="16"/>
      <c r="FL29" s="16"/>
      <c r="FM29" s="16"/>
      <c r="FN29" s="16"/>
      <c r="FO29" s="16">
        <f t="shared" si="39"/>
        <v>0</v>
      </c>
      <c r="FP29" s="16">
        <f t="shared" si="40"/>
        <v>0</v>
      </c>
      <c r="FQ29" s="16">
        <f t="shared" si="41"/>
        <v>0</v>
      </c>
      <c r="FR29" s="16">
        <f t="shared" si="42"/>
        <v>0</v>
      </c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</row>
    <row r="30" spans="1:186" ht="14.25">
      <c r="A30" s="3" t="s">
        <v>3</v>
      </c>
      <c r="B30" s="4">
        <v>28</v>
      </c>
      <c r="C30" s="4">
        <v>440.63</v>
      </c>
      <c r="D30" s="10">
        <v>39661</v>
      </c>
      <c r="E30" s="13">
        <v>9396.054</v>
      </c>
      <c r="F30" s="13">
        <v>2379.402</v>
      </c>
      <c r="G30" s="39">
        <v>656</v>
      </c>
      <c r="H30" s="13">
        <f t="shared" si="0"/>
        <v>11119.456</v>
      </c>
      <c r="I30" s="13" t="e">
        <f>H30-' 2 кв. 2011 г.- окончание'!#REF!</f>
        <v>#REF!</v>
      </c>
      <c r="J30" s="13" t="e">
        <f>H30-' 2 кв. 2011 г.- окончание'!#REF!</f>
        <v>#REF!</v>
      </c>
      <c r="K30" s="16">
        <f t="shared" si="1"/>
        <v>0</v>
      </c>
      <c r="L30" s="16">
        <f t="shared" si="2"/>
        <v>0</v>
      </c>
      <c r="M30" s="16">
        <f t="shared" si="3"/>
        <v>0</v>
      </c>
      <c r="N30" s="16">
        <f t="shared" si="4"/>
        <v>0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>
        <f t="shared" si="5"/>
        <v>0</v>
      </c>
      <c r="AB30" s="16">
        <f t="shared" si="6"/>
        <v>0</v>
      </c>
      <c r="AC30" s="16">
        <f t="shared" si="7"/>
        <v>0</v>
      </c>
      <c r="AD30" s="16">
        <f t="shared" si="8"/>
        <v>0</v>
      </c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>
        <f t="shared" si="9"/>
        <v>0</v>
      </c>
      <c r="AR30" s="16">
        <f t="shared" si="10"/>
        <v>0</v>
      </c>
      <c r="AS30" s="16">
        <f t="shared" si="11"/>
        <v>0</v>
      </c>
      <c r="AT30" s="16">
        <f t="shared" si="12"/>
        <v>0</v>
      </c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>
        <f t="shared" si="13"/>
        <v>0</v>
      </c>
      <c r="BH30" s="16">
        <f t="shared" si="14"/>
        <v>0</v>
      </c>
      <c r="BI30" s="16">
        <f t="shared" si="15"/>
        <v>0</v>
      </c>
      <c r="BJ30" s="16">
        <f t="shared" si="16"/>
        <v>0</v>
      </c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>
        <f t="shared" si="17"/>
        <v>0</v>
      </c>
      <c r="BY30" s="16"/>
      <c r="BZ30" s="16">
        <f t="shared" si="18"/>
        <v>0</v>
      </c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>
        <f t="shared" si="19"/>
        <v>0</v>
      </c>
      <c r="CN30" s="16">
        <f t="shared" si="20"/>
        <v>0</v>
      </c>
      <c r="CO30" s="16">
        <f t="shared" si="21"/>
        <v>0</v>
      </c>
      <c r="CP30" s="16">
        <f t="shared" si="22"/>
        <v>0</v>
      </c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>
        <f t="shared" si="23"/>
        <v>0</v>
      </c>
      <c r="DD30" s="16">
        <f t="shared" si="24"/>
        <v>0</v>
      </c>
      <c r="DE30" s="16">
        <f t="shared" si="25"/>
        <v>0</v>
      </c>
      <c r="DF30" s="16">
        <f t="shared" si="26"/>
        <v>0</v>
      </c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>
        <f t="shared" si="27"/>
        <v>0</v>
      </c>
      <c r="DT30" s="16">
        <f t="shared" si="28"/>
        <v>0</v>
      </c>
      <c r="DU30" s="16">
        <f t="shared" si="29"/>
        <v>0</v>
      </c>
      <c r="DV30" s="16">
        <f t="shared" si="30"/>
        <v>0</v>
      </c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>
        <f t="shared" si="31"/>
        <v>0</v>
      </c>
      <c r="EJ30" s="16">
        <f t="shared" si="32"/>
        <v>0</v>
      </c>
      <c r="EK30" s="16">
        <f t="shared" si="33"/>
        <v>0</v>
      </c>
      <c r="EL30" s="16">
        <f t="shared" si="34"/>
        <v>0</v>
      </c>
      <c r="EM30" s="16"/>
      <c r="EN30" s="16"/>
      <c r="EO30" s="16"/>
      <c r="EP30" s="16"/>
      <c r="EQ30" s="38"/>
      <c r="ER30" s="38"/>
      <c r="ES30" s="38"/>
      <c r="ET30" s="38"/>
      <c r="EU30" s="16"/>
      <c r="EV30" s="16"/>
      <c r="EW30" s="16"/>
      <c r="EX30" s="16"/>
      <c r="EY30" s="16">
        <f t="shared" si="35"/>
        <v>0</v>
      </c>
      <c r="EZ30" s="16">
        <f t="shared" si="36"/>
        <v>0</v>
      </c>
      <c r="FA30" s="16">
        <f t="shared" si="37"/>
        <v>0</v>
      </c>
      <c r="FB30" s="16">
        <f t="shared" si="38"/>
        <v>0</v>
      </c>
      <c r="FC30" s="16"/>
      <c r="FD30" s="16"/>
      <c r="FE30" s="16"/>
      <c r="FF30" s="16"/>
      <c r="FG30" s="38"/>
      <c r="FH30" s="38"/>
      <c r="FI30" s="38"/>
      <c r="FJ30" s="38"/>
      <c r="FK30" s="16"/>
      <c r="FL30" s="16"/>
      <c r="FM30" s="16"/>
      <c r="FN30" s="16"/>
      <c r="FO30" s="16">
        <f t="shared" si="39"/>
        <v>0</v>
      </c>
      <c r="FP30" s="16">
        <f t="shared" si="40"/>
        <v>0</v>
      </c>
      <c r="FQ30" s="16">
        <f t="shared" si="41"/>
        <v>0</v>
      </c>
      <c r="FR30" s="16">
        <f t="shared" si="42"/>
        <v>0</v>
      </c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</row>
    <row r="31" spans="1:186" ht="14.25">
      <c r="A31" s="3" t="s">
        <v>3</v>
      </c>
      <c r="B31" s="4">
        <v>30</v>
      </c>
      <c r="C31" s="4">
        <v>438.41</v>
      </c>
      <c r="D31" s="10">
        <v>39630</v>
      </c>
      <c r="E31" s="13">
        <v>10565.658</v>
      </c>
      <c r="F31" s="13">
        <v>2367.414</v>
      </c>
      <c r="G31" s="39">
        <v>729</v>
      </c>
      <c r="H31" s="13">
        <f t="shared" si="0"/>
        <v>12204.072</v>
      </c>
      <c r="I31" s="13" t="e">
        <f>H31-' 2 кв. 2011 г.- окончание'!#REF!</f>
        <v>#REF!</v>
      </c>
      <c r="J31" s="13" t="e">
        <f>H31-' 2 кв. 2011 г.- окончание'!#REF!</f>
        <v>#REF!</v>
      </c>
      <c r="K31" s="16">
        <f t="shared" si="1"/>
        <v>0</v>
      </c>
      <c r="L31" s="16">
        <f t="shared" si="2"/>
        <v>0</v>
      </c>
      <c r="M31" s="16">
        <f t="shared" si="3"/>
        <v>0</v>
      </c>
      <c r="N31" s="16">
        <f t="shared" si="4"/>
        <v>0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>
        <f t="shared" si="5"/>
        <v>0</v>
      </c>
      <c r="AB31" s="16">
        <f t="shared" si="6"/>
        <v>0</v>
      </c>
      <c r="AC31" s="16">
        <f t="shared" si="7"/>
        <v>0</v>
      </c>
      <c r="AD31" s="16">
        <f t="shared" si="8"/>
        <v>0</v>
      </c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>
        <f t="shared" si="9"/>
        <v>0</v>
      </c>
      <c r="AR31" s="16">
        <f t="shared" si="10"/>
        <v>0</v>
      </c>
      <c r="AS31" s="16">
        <f t="shared" si="11"/>
        <v>0</v>
      </c>
      <c r="AT31" s="16">
        <f t="shared" si="12"/>
        <v>0</v>
      </c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>
        <f t="shared" si="13"/>
        <v>0</v>
      </c>
      <c r="BH31" s="16">
        <f t="shared" si="14"/>
        <v>0</v>
      </c>
      <c r="BI31" s="16">
        <f t="shared" si="15"/>
        <v>0</v>
      </c>
      <c r="BJ31" s="16">
        <f t="shared" si="16"/>
        <v>0</v>
      </c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>
        <f t="shared" si="17"/>
        <v>0</v>
      </c>
      <c r="BY31" s="16"/>
      <c r="BZ31" s="16">
        <f t="shared" si="18"/>
        <v>0</v>
      </c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>
        <f t="shared" si="19"/>
        <v>0</v>
      </c>
      <c r="CN31" s="16">
        <f t="shared" si="20"/>
        <v>0</v>
      </c>
      <c r="CO31" s="16">
        <f t="shared" si="21"/>
        <v>0</v>
      </c>
      <c r="CP31" s="16">
        <f t="shared" si="22"/>
        <v>0</v>
      </c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>
        <f t="shared" si="23"/>
        <v>0</v>
      </c>
      <c r="DD31" s="16">
        <f t="shared" si="24"/>
        <v>0</v>
      </c>
      <c r="DE31" s="16">
        <f t="shared" si="25"/>
        <v>0</v>
      </c>
      <c r="DF31" s="16">
        <f t="shared" si="26"/>
        <v>0</v>
      </c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>
        <f t="shared" si="27"/>
        <v>0</v>
      </c>
      <c r="DT31" s="16">
        <f t="shared" si="28"/>
        <v>0</v>
      </c>
      <c r="DU31" s="16">
        <f t="shared" si="29"/>
        <v>0</v>
      </c>
      <c r="DV31" s="16">
        <f t="shared" si="30"/>
        <v>0</v>
      </c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>
        <f t="shared" si="31"/>
        <v>0</v>
      </c>
      <c r="EJ31" s="16">
        <f t="shared" si="32"/>
        <v>0</v>
      </c>
      <c r="EK31" s="16">
        <f t="shared" si="33"/>
        <v>0</v>
      </c>
      <c r="EL31" s="16">
        <f t="shared" si="34"/>
        <v>0</v>
      </c>
      <c r="EM31" s="16"/>
      <c r="EN31" s="16"/>
      <c r="EO31" s="16"/>
      <c r="EP31" s="16"/>
      <c r="EQ31" s="38"/>
      <c r="ER31" s="38"/>
      <c r="ES31" s="38"/>
      <c r="ET31" s="38"/>
      <c r="EU31" s="16"/>
      <c r="EV31" s="16"/>
      <c r="EW31" s="16"/>
      <c r="EX31" s="16"/>
      <c r="EY31" s="16">
        <f t="shared" si="35"/>
        <v>0</v>
      </c>
      <c r="EZ31" s="16">
        <f t="shared" si="36"/>
        <v>0</v>
      </c>
      <c r="FA31" s="16">
        <f t="shared" si="37"/>
        <v>0</v>
      </c>
      <c r="FB31" s="16">
        <f t="shared" si="38"/>
        <v>0</v>
      </c>
      <c r="FC31" s="16"/>
      <c r="FD31" s="16"/>
      <c r="FE31" s="16"/>
      <c r="FF31" s="16"/>
      <c r="FG31" s="38"/>
      <c r="FH31" s="38"/>
      <c r="FI31" s="38"/>
      <c r="FJ31" s="38"/>
      <c r="FK31" s="16"/>
      <c r="FL31" s="16"/>
      <c r="FM31" s="16"/>
      <c r="FN31" s="16"/>
      <c r="FO31" s="16">
        <f t="shared" si="39"/>
        <v>0</v>
      </c>
      <c r="FP31" s="16">
        <f t="shared" si="40"/>
        <v>0</v>
      </c>
      <c r="FQ31" s="16">
        <f t="shared" si="41"/>
        <v>0</v>
      </c>
      <c r="FR31" s="16">
        <f t="shared" si="42"/>
        <v>0</v>
      </c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</row>
    <row r="32" spans="1:186" ht="14.25">
      <c r="A32" s="3" t="s">
        <v>3</v>
      </c>
      <c r="B32" s="4">
        <v>32</v>
      </c>
      <c r="C32" s="4">
        <v>442.28</v>
      </c>
      <c r="D32" s="10">
        <v>39661</v>
      </c>
      <c r="E32" s="13">
        <v>-3236.0560000000005</v>
      </c>
      <c r="F32" s="13">
        <v>2388.312</v>
      </c>
      <c r="G32" s="39">
        <v>4348</v>
      </c>
      <c r="H32" s="13">
        <f t="shared" si="0"/>
        <v>-5195.744000000001</v>
      </c>
      <c r="I32" s="13" t="e">
        <f>H32-' 2 кв. 2011 г.- окончание'!#REF!</f>
        <v>#REF!</v>
      </c>
      <c r="J32" s="13" t="e">
        <f>H32-' 2 кв. 2011 г.- окончание'!#REF!</f>
        <v>#REF!</v>
      </c>
      <c r="K32" s="16">
        <f t="shared" si="1"/>
        <v>0</v>
      </c>
      <c r="L32" s="16">
        <f t="shared" si="2"/>
        <v>0</v>
      </c>
      <c r="M32" s="16">
        <f t="shared" si="3"/>
        <v>0</v>
      </c>
      <c r="N32" s="16">
        <f t="shared" si="4"/>
        <v>0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>
        <f t="shared" si="5"/>
        <v>0</v>
      </c>
      <c r="AB32" s="16">
        <f t="shared" si="6"/>
        <v>0</v>
      </c>
      <c r="AC32" s="16">
        <f t="shared" si="7"/>
        <v>0</v>
      </c>
      <c r="AD32" s="16">
        <f t="shared" si="8"/>
        <v>0</v>
      </c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>
        <f t="shared" si="9"/>
        <v>0</v>
      </c>
      <c r="AR32" s="16">
        <f t="shared" si="10"/>
        <v>0</v>
      </c>
      <c r="AS32" s="16">
        <f t="shared" si="11"/>
        <v>0</v>
      </c>
      <c r="AT32" s="16">
        <f t="shared" si="12"/>
        <v>0</v>
      </c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>
        <f t="shared" si="13"/>
        <v>0</v>
      </c>
      <c r="BH32" s="16">
        <f t="shared" si="14"/>
        <v>0</v>
      </c>
      <c r="BI32" s="16">
        <f t="shared" si="15"/>
        <v>0</v>
      </c>
      <c r="BJ32" s="16">
        <f t="shared" si="16"/>
        <v>0</v>
      </c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>
        <f t="shared" si="17"/>
        <v>0</v>
      </c>
      <c r="BY32" s="16"/>
      <c r="BZ32" s="16">
        <f t="shared" si="18"/>
        <v>0</v>
      </c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>
        <f t="shared" si="19"/>
        <v>0</v>
      </c>
      <c r="CN32" s="16">
        <f t="shared" si="20"/>
        <v>0</v>
      </c>
      <c r="CO32" s="16">
        <f t="shared" si="21"/>
        <v>0</v>
      </c>
      <c r="CP32" s="16">
        <f t="shared" si="22"/>
        <v>0</v>
      </c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>
        <f t="shared" si="23"/>
        <v>0</v>
      </c>
      <c r="DD32" s="16">
        <f t="shared" si="24"/>
        <v>0</v>
      </c>
      <c r="DE32" s="16">
        <f t="shared" si="25"/>
        <v>0</v>
      </c>
      <c r="DF32" s="16">
        <f t="shared" si="26"/>
        <v>0</v>
      </c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>
        <f t="shared" si="27"/>
        <v>0</v>
      </c>
      <c r="DT32" s="16">
        <f t="shared" si="28"/>
        <v>0</v>
      </c>
      <c r="DU32" s="16">
        <f t="shared" si="29"/>
        <v>0</v>
      </c>
      <c r="DV32" s="16">
        <f t="shared" si="30"/>
        <v>0</v>
      </c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>
        <f t="shared" si="31"/>
        <v>0</v>
      </c>
      <c r="EJ32" s="16">
        <f t="shared" si="32"/>
        <v>0</v>
      </c>
      <c r="EK32" s="16">
        <f t="shared" si="33"/>
        <v>0</v>
      </c>
      <c r="EL32" s="16">
        <f t="shared" si="34"/>
        <v>0</v>
      </c>
      <c r="EM32" s="16"/>
      <c r="EN32" s="16"/>
      <c r="EO32" s="16"/>
      <c r="EP32" s="16"/>
      <c r="EQ32" s="38"/>
      <c r="ER32" s="38"/>
      <c r="ES32" s="38"/>
      <c r="ET32" s="38"/>
      <c r="EU32" s="16"/>
      <c r="EV32" s="16"/>
      <c r="EW32" s="16"/>
      <c r="EX32" s="16"/>
      <c r="EY32" s="16">
        <f t="shared" si="35"/>
        <v>0</v>
      </c>
      <c r="EZ32" s="16">
        <f t="shared" si="36"/>
        <v>0</v>
      </c>
      <c r="FA32" s="16">
        <f t="shared" si="37"/>
        <v>0</v>
      </c>
      <c r="FB32" s="16">
        <f t="shared" si="38"/>
        <v>0</v>
      </c>
      <c r="FC32" s="16"/>
      <c r="FD32" s="16"/>
      <c r="FE32" s="16"/>
      <c r="FF32" s="16"/>
      <c r="FG32" s="38"/>
      <c r="FH32" s="38"/>
      <c r="FI32" s="38"/>
      <c r="FJ32" s="38"/>
      <c r="FK32" s="16"/>
      <c r="FL32" s="16"/>
      <c r="FM32" s="16"/>
      <c r="FN32" s="16"/>
      <c r="FO32" s="16">
        <f t="shared" si="39"/>
        <v>0</v>
      </c>
      <c r="FP32" s="16">
        <f t="shared" si="40"/>
        <v>0</v>
      </c>
      <c r="FQ32" s="16">
        <f t="shared" si="41"/>
        <v>0</v>
      </c>
      <c r="FR32" s="16">
        <f t="shared" si="42"/>
        <v>0</v>
      </c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</row>
    <row r="33" spans="1:186" ht="14.25">
      <c r="A33" s="3" t="s">
        <v>3</v>
      </c>
      <c r="B33" s="4">
        <v>34</v>
      </c>
      <c r="C33" s="4">
        <v>439.37</v>
      </c>
      <c r="D33" s="10">
        <v>39661</v>
      </c>
      <c r="E33" s="13">
        <v>-13115.784</v>
      </c>
      <c r="F33" s="13">
        <v>2372.598</v>
      </c>
      <c r="G33" s="39">
        <v>729</v>
      </c>
      <c r="H33" s="13">
        <f t="shared" si="0"/>
        <v>-11472.186</v>
      </c>
      <c r="I33" s="13" t="e">
        <f>H33-' 2 кв. 2011 г.- окончание'!#REF!</f>
        <v>#REF!</v>
      </c>
      <c r="J33" s="13" t="e">
        <f>H33-' 2 кв. 2011 г.- окончание'!#REF!</f>
        <v>#REF!</v>
      </c>
      <c r="K33" s="16">
        <f t="shared" si="1"/>
        <v>0</v>
      </c>
      <c r="L33" s="16">
        <f t="shared" si="2"/>
        <v>0</v>
      </c>
      <c r="M33" s="16">
        <f t="shared" si="3"/>
        <v>0</v>
      </c>
      <c r="N33" s="16">
        <f t="shared" si="4"/>
        <v>0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f t="shared" si="5"/>
        <v>0</v>
      </c>
      <c r="AB33" s="16">
        <f t="shared" si="6"/>
        <v>0</v>
      </c>
      <c r="AC33" s="16">
        <f t="shared" si="7"/>
        <v>0</v>
      </c>
      <c r="AD33" s="16">
        <f t="shared" si="8"/>
        <v>0</v>
      </c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>
        <f t="shared" si="9"/>
        <v>0</v>
      </c>
      <c r="AR33" s="16">
        <f t="shared" si="10"/>
        <v>0</v>
      </c>
      <c r="AS33" s="16">
        <f t="shared" si="11"/>
        <v>0</v>
      </c>
      <c r="AT33" s="16">
        <f t="shared" si="12"/>
        <v>0</v>
      </c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>
        <f t="shared" si="13"/>
        <v>0</v>
      </c>
      <c r="BH33" s="16">
        <f t="shared" si="14"/>
        <v>0</v>
      </c>
      <c r="BI33" s="16">
        <f t="shared" si="15"/>
        <v>0</v>
      </c>
      <c r="BJ33" s="16">
        <f t="shared" si="16"/>
        <v>0</v>
      </c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>
        <f t="shared" si="17"/>
        <v>0</v>
      </c>
      <c r="BY33" s="16"/>
      <c r="BZ33" s="16">
        <f t="shared" si="18"/>
        <v>0</v>
      </c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>
        <f t="shared" si="19"/>
        <v>0</v>
      </c>
      <c r="CN33" s="16">
        <f t="shared" si="20"/>
        <v>0</v>
      </c>
      <c r="CO33" s="16">
        <f t="shared" si="21"/>
        <v>0</v>
      </c>
      <c r="CP33" s="16">
        <f t="shared" si="22"/>
        <v>0</v>
      </c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>
        <f t="shared" si="23"/>
        <v>0</v>
      </c>
      <c r="DD33" s="16">
        <f t="shared" si="24"/>
        <v>0</v>
      </c>
      <c r="DE33" s="16">
        <f t="shared" si="25"/>
        <v>0</v>
      </c>
      <c r="DF33" s="16">
        <f t="shared" si="26"/>
        <v>0</v>
      </c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>
        <f t="shared" si="27"/>
        <v>0</v>
      </c>
      <c r="DT33" s="16">
        <f t="shared" si="28"/>
        <v>0</v>
      </c>
      <c r="DU33" s="16">
        <f t="shared" si="29"/>
        <v>0</v>
      </c>
      <c r="DV33" s="16">
        <f t="shared" si="30"/>
        <v>0</v>
      </c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>
        <f t="shared" si="31"/>
        <v>0</v>
      </c>
      <c r="EJ33" s="16">
        <f t="shared" si="32"/>
        <v>0</v>
      </c>
      <c r="EK33" s="16">
        <f t="shared" si="33"/>
        <v>0</v>
      </c>
      <c r="EL33" s="16">
        <f t="shared" si="34"/>
        <v>0</v>
      </c>
      <c r="EM33" s="16"/>
      <c r="EN33" s="16"/>
      <c r="EO33" s="16"/>
      <c r="EP33" s="16"/>
      <c r="EQ33" s="38"/>
      <c r="ER33" s="38"/>
      <c r="ES33" s="38"/>
      <c r="ET33" s="38"/>
      <c r="EU33" s="16"/>
      <c r="EV33" s="16"/>
      <c r="EW33" s="16"/>
      <c r="EX33" s="16"/>
      <c r="EY33" s="16">
        <f t="shared" si="35"/>
        <v>0</v>
      </c>
      <c r="EZ33" s="16">
        <f t="shared" si="36"/>
        <v>0</v>
      </c>
      <c r="FA33" s="16">
        <f t="shared" si="37"/>
        <v>0</v>
      </c>
      <c r="FB33" s="16">
        <f t="shared" si="38"/>
        <v>0</v>
      </c>
      <c r="FC33" s="16"/>
      <c r="FD33" s="16"/>
      <c r="FE33" s="16"/>
      <c r="FF33" s="16"/>
      <c r="FG33" s="38"/>
      <c r="FH33" s="38"/>
      <c r="FI33" s="38"/>
      <c r="FJ33" s="38"/>
      <c r="FK33" s="16"/>
      <c r="FL33" s="16"/>
      <c r="FM33" s="16"/>
      <c r="FN33" s="16"/>
      <c r="FO33" s="16">
        <f t="shared" si="39"/>
        <v>0</v>
      </c>
      <c r="FP33" s="16">
        <f t="shared" si="40"/>
        <v>0</v>
      </c>
      <c r="FQ33" s="16">
        <f t="shared" si="41"/>
        <v>0</v>
      </c>
      <c r="FR33" s="16">
        <f t="shared" si="42"/>
        <v>0</v>
      </c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</row>
    <row r="34" spans="1:186" ht="14.25">
      <c r="A34" s="3" t="s">
        <v>3</v>
      </c>
      <c r="B34" s="4">
        <v>36</v>
      </c>
      <c r="C34" s="4">
        <v>439.7</v>
      </c>
      <c r="D34" s="9">
        <v>39448</v>
      </c>
      <c r="E34" s="13">
        <v>-34093.48</v>
      </c>
      <c r="F34" s="13">
        <v>2374.38</v>
      </c>
      <c r="G34" s="39">
        <v>729</v>
      </c>
      <c r="H34" s="13">
        <f t="shared" si="0"/>
        <v>-32448.100000000002</v>
      </c>
      <c r="I34" s="13" t="e">
        <f>H34-' 2 кв. 2011 г.- окончание'!#REF!</f>
        <v>#REF!</v>
      </c>
      <c r="J34" s="13" t="e">
        <f>H34-' 2 кв. 2011 г.- окончание'!#REF!</f>
        <v>#REF!</v>
      </c>
      <c r="K34" s="16">
        <f t="shared" si="1"/>
        <v>0</v>
      </c>
      <c r="L34" s="16">
        <f t="shared" si="2"/>
        <v>0</v>
      </c>
      <c r="M34" s="16">
        <f t="shared" si="3"/>
        <v>0</v>
      </c>
      <c r="N34" s="16">
        <f t="shared" si="4"/>
        <v>0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>
        <f t="shared" si="5"/>
        <v>0</v>
      </c>
      <c r="AB34" s="16">
        <f t="shared" si="6"/>
        <v>0</v>
      </c>
      <c r="AC34" s="16">
        <f t="shared" si="7"/>
        <v>0</v>
      </c>
      <c r="AD34" s="16">
        <f t="shared" si="8"/>
        <v>0</v>
      </c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>
        <f t="shared" si="9"/>
        <v>0</v>
      </c>
      <c r="AR34" s="16">
        <f t="shared" si="10"/>
        <v>0</v>
      </c>
      <c r="AS34" s="16">
        <f t="shared" si="11"/>
        <v>0</v>
      </c>
      <c r="AT34" s="16">
        <f t="shared" si="12"/>
        <v>0</v>
      </c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>
        <f t="shared" si="13"/>
        <v>0</v>
      </c>
      <c r="BH34" s="16">
        <f t="shared" si="14"/>
        <v>0</v>
      </c>
      <c r="BI34" s="16">
        <f t="shared" si="15"/>
        <v>0</v>
      </c>
      <c r="BJ34" s="16">
        <f t="shared" si="16"/>
        <v>0</v>
      </c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>
        <f t="shared" si="17"/>
        <v>0</v>
      </c>
      <c r="BY34" s="16"/>
      <c r="BZ34" s="16">
        <f t="shared" si="18"/>
        <v>0</v>
      </c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>
        <f t="shared" si="19"/>
        <v>0</v>
      </c>
      <c r="CN34" s="16">
        <f t="shared" si="20"/>
        <v>0</v>
      </c>
      <c r="CO34" s="16">
        <f t="shared" si="21"/>
        <v>0</v>
      </c>
      <c r="CP34" s="16">
        <f t="shared" si="22"/>
        <v>0</v>
      </c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>
        <f t="shared" si="23"/>
        <v>0</v>
      </c>
      <c r="DD34" s="16">
        <f t="shared" si="24"/>
        <v>0</v>
      </c>
      <c r="DE34" s="16">
        <f t="shared" si="25"/>
        <v>0</v>
      </c>
      <c r="DF34" s="16">
        <f t="shared" si="26"/>
        <v>0</v>
      </c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>
        <f t="shared" si="27"/>
        <v>0</v>
      </c>
      <c r="DT34" s="16">
        <f t="shared" si="28"/>
        <v>0</v>
      </c>
      <c r="DU34" s="16">
        <f t="shared" si="29"/>
        <v>0</v>
      </c>
      <c r="DV34" s="16">
        <f t="shared" si="30"/>
        <v>0</v>
      </c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>
        <f t="shared" si="31"/>
        <v>0</v>
      </c>
      <c r="EJ34" s="16">
        <f t="shared" si="32"/>
        <v>0</v>
      </c>
      <c r="EK34" s="16">
        <f t="shared" si="33"/>
        <v>0</v>
      </c>
      <c r="EL34" s="16">
        <f t="shared" si="34"/>
        <v>0</v>
      </c>
      <c r="EM34" s="16"/>
      <c r="EN34" s="16"/>
      <c r="EO34" s="16"/>
      <c r="EP34" s="16"/>
      <c r="EQ34" s="38"/>
      <c r="ER34" s="38"/>
      <c r="ES34" s="38"/>
      <c r="ET34" s="38"/>
      <c r="EU34" s="16"/>
      <c r="EV34" s="16"/>
      <c r="EW34" s="16"/>
      <c r="EX34" s="16"/>
      <c r="EY34" s="16">
        <f t="shared" si="35"/>
        <v>0</v>
      </c>
      <c r="EZ34" s="16">
        <f t="shared" si="36"/>
        <v>0</v>
      </c>
      <c r="FA34" s="16">
        <f t="shared" si="37"/>
        <v>0</v>
      </c>
      <c r="FB34" s="16">
        <f t="shared" si="38"/>
        <v>0</v>
      </c>
      <c r="FC34" s="16"/>
      <c r="FD34" s="16"/>
      <c r="FE34" s="16"/>
      <c r="FF34" s="16"/>
      <c r="FG34" s="38"/>
      <c r="FH34" s="38"/>
      <c r="FI34" s="38"/>
      <c r="FJ34" s="38"/>
      <c r="FK34" s="16"/>
      <c r="FL34" s="16"/>
      <c r="FM34" s="16"/>
      <c r="FN34" s="16"/>
      <c r="FO34" s="16">
        <f t="shared" si="39"/>
        <v>0</v>
      </c>
      <c r="FP34" s="16">
        <f t="shared" si="40"/>
        <v>0</v>
      </c>
      <c r="FQ34" s="16">
        <f t="shared" si="41"/>
        <v>0</v>
      </c>
      <c r="FR34" s="16">
        <f t="shared" si="42"/>
        <v>0</v>
      </c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</row>
    <row r="35" spans="1:186" ht="14.25">
      <c r="A35" s="3" t="s">
        <v>3</v>
      </c>
      <c r="B35" s="4">
        <v>38</v>
      </c>
      <c r="C35" s="4">
        <v>439.13</v>
      </c>
      <c r="D35" s="9">
        <v>39448</v>
      </c>
      <c r="E35" s="13">
        <v>-28963.836000000003</v>
      </c>
      <c r="F35" s="13">
        <v>2371.3019999999997</v>
      </c>
      <c r="G35" s="39">
        <v>0</v>
      </c>
      <c r="H35" s="13">
        <f t="shared" si="0"/>
        <v>-26592.534000000003</v>
      </c>
      <c r="I35" s="13" t="e">
        <f>H35-' 2 кв. 2011 г.- окончание'!#REF!</f>
        <v>#REF!</v>
      </c>
      <c r="J35" s="13" t="e">
        <f>H35-' 2 кв. 2011 г.- окончание'!#REF!</f>
        <v>#REF!</v>
      </c>
      <c r="K35" s="16">
        <f t="shared" si="1"/>
        <v>5.4</v>
      </c>
      <c r="L35" s="16">
        <f t="shared" si="2"/>
        <v>4295</v>
      </c>
      <c r="M35" s="16">
        <f t="shared" si="3"/>
        <v>5.4</v>
      </c>
      <c r="N35" s="16">
        <f t="shared" si="4"/>
        <v>4295</v>
      </c>
      <c r="O35" s="16">
        <v>5.4</v>
      </c>
      <c r="P35" s="16">
        <v>4295</v>
      </c>
      <c r="Q35" s="16">
        <v>5.4</v>
      </c>
      <c r="R35" s="16">
        <v>4295</v>
      </c>
      <c r="S35" s="16"/>
      <c r="T35" s="16"/>
      <c r="U35" s="16"/>
      <c r="V35" s="16"/>
      <c r="W35" s="16"/>
      <c r="X35" s="16"/>
      <c r="Y35" s="16"/>
      <c r="Z35" s="16"/>
      <c r="AA35" s="16">
        <f t="shared" si="5"/>
        <v>0</v>
      </c>
      <c r="AB35" s="16">
        <f t="shared" si="6"/>
        <v>0</v>
      </c>
      <c r="AC35" s="16">
        <f t="shared" si="7"/>
        <v>0</v>
      </c>
      <c r="AD35" s="16">
        <f t="shared" si="8"/>
        <v>0</v>
      </c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>
        <f t="shared" si="9"/>
        <v>0</v>
      </c>
      <c r="AR35" s="16">
        <f t="shared" si="10"/>
        <v>0</v>
      </c>
      <c r="AS35" s="16">
        <f t="shared" si="11"/>
        <v>0</v>
      </c>
      <c r="AT35" s="16">
        <f t="shared" si="12"/>
        <v>0</v>
      </c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>
        <f t="shared" si="13"/>
        <v>0</v>
      </c>
      <c r="BH35" s="16">
        <f t="shared" si="14"/>
        <v>0</v>
      </c>
      <c r="BI35" s="16">
        <f t="shared" si="15"/>
        <v>0</v>
      </c>
      <c r="BJ35" s="16">
        <f t="shared" si="16"/>
        <v>0</v>
      </c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>
        <f t="shared" si="17"/>
        <v>0</v>
      </c>
      <c r="BY35" s="16"/>
      <c r="BZ35" s="16">
        <f t="shared" si="18"/>
        <v>0</v>
      </c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>
        <f t="shared" si="19"/>
        <v>0</v>
      </c>
      <c r="CN35" s="16">
        <f t="shared" si="20"/>
        <v>0</v>
      </c>
      <c r="CO35" s="16">
        <f t="shared" si="21"/>
        <v>0</v>
      </c>
      <c r="CP35" s="16">
        <f t="shared" si="22"/>
        <v>0</v>
      </c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>
        <f t="shared" si="23"/>
        <v>0</v>
      </c>
      <c r="DD35" s="16">
        <f t="shared" si="24"/>
        <v>0</v>
      </c>
      <c r="DE35" s="16">
        <f t="shared" si="25"/>
        <v>0</v>
      </c>
      <c r="DF35" s="16">
        <f t="shared" si="26"/>
        <v>0</v>
      </c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>
        <f t="shared" si="27"/>
        <v>0</v>
      </c>
      <c r="DT35" s="16">
        <f t="shared" si="28"/>
        <v>0</v>
      </c>
      <c r="DU35" s="16">
        <f t="shared" si="29"/>
        <v>0</v>
      </c>
      <c r="DV35" s="16">
        <f t="shared" si="30"/>
        <v>0</v>
      </c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>
        <f t="shared" si="31"/>
        <v>0</v>
      </c>
      <c r="EJ35" s="16">
        <f t="shared" si="32"/>
        <v>0</v>
      </c>
      <c r="EK35" s="16">
        <f t="shared" si="33"/>
        <v>0</v>
      </c>
      <c r="EL35" s="16">
        <f t="shared" si="34"/>
        <v>0</v>
      </c>
      <c r="EM35" s="16"/>
      <c r="EN35" s="16"/>
      <c r="EO35" s="16"/>
      <c r="EP35" s="16"/>
      <c r="EQ35" s="38"/>
      <c r="ER35" s="38"/>
      <c r="ES35" s="38"/>
      <c r="ET35" s="38"/>
      <c r="EU35" s="16"/>
      <c r="EV35" s="16"/>
      <c r="EW35" s="16"/>
      <c r="EX35" s="16"/>
      <c r="EY35" s="16">
        <f t="shared" si="35"/>
        <v>0</v>
      </c>
      <c r="EZ35" s="16">
        <f t="shared" si="36"/>
        <v>0</v>
      </c>
      <c r="FA35" s="16">
        <f t="shared" si="37"/>
        <v>0</v>
      </c>
      <c r="FB35" s="16">
        <f t="shared" si="38"/>
        <v>0</v>
      </c>
      <c r="FC35" s="16"/>
      <c r="FD35" s="16"/>
      <c r="FE35" s="16"/>
      <c r="FF35" s="16"/>
      <c r="FG35" s="38"/>
      <c r="FH35" s="38"/>
      <c r="FI35" s="38"/>
      <c r="FJ35" s="38"/>
      <c r="FK35" s="16"/>
      <c r="FL35" s="16"/>
      <c r="FM35" s="16"/>
      <c r="FN35" s="16"/>
      <c r="FO35" s="16">
        <f t="shared" si="39"/>
        <v>0</v>
      </c>
      <c r="FP35" s="16">
        <f t="shared" si="40"/>
        <v>0</v>
      </c>
      <c r="FQ35" s="16">
        <f t="shared" si="41"/>
        <v>0</v>
      </c>
      <c r="FR35" s="16">
        <f t="shared" si="42"/>
        <v>0</v>
      </c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</row>
    <row r="36" spans="1:186" ht="14.25">
      <c r="A36" s="3" t="s">
        <v>3</v>
      </c>
      <c r="B36" s="4">
        <v>40</v>
      </c>
      <c r="C36" s="4">
        <v>436.87</v>
      </c>
      <c r="D36" s="9">
        <v>39448</v>
      </c>
      <c r="E36" s="13">
        <v>-13362.104</v>
      </c>
      <c r="F36" s="13">
        <v>2359.098</v>
      </c>
      <c r="G36" s="39">
        <v>0</v>
      </c>
      <c r="H36" s="13">
        <f t="shared" si="0"/>
        <v>-11003.006</v>
      </c>
      <c r="I36" s="13" t="e">
        <f>H36-' 2 кв. 2011 г.- окончание'!#REF!</f>
        <v>#REF!</v>
      </c>
      <c r="J36" s="13" t="e">
        <f>H36-' 2 кв. 2011 г.- окончание'!#REF!</f>
        <v>#REF!</v>
      </c>
      <c r="K36" s="16">
        <f t="shared" si="1"/>
        <v>1.02</v>
      </c>
      <c r="L36" s="16">
        <f t="shared" si="2"/>
        <v>1778</v>
      </c>
      <c r="M36" s="16">
        <f t="shared" si="3"/>
        <v>1.02</v>
      </c>
      <c r="N36" s="16">
        <f t="shared" si="4"/>
        <v>1778</v>
      </c>
      <c r="O36" s="16">
        <v>1.02</v>
      </c>
      <c r="P36" s="16">
        <v>1778</v>
      </c>
      <c r="Q36" s="16">
        <v>1.02</v>
      </c>
      <c r="R36" s="16">
        <v>1778</v>
      </c>
      <c r="S36" s="16"/>
      <c r="T36" s="16"/>
      <c r="U36" s="16"/>
      <c r="V36" s="16"/>
      <c r="W36" s="16"/>
      <c r="X36" s="16"/>
      <c r="Y36" s="16"/>
      <c r="Z36" s="16"/>
      <c r="AA36" s="16">
        <f t="shared" si="5"/>
        <v>0</v>
      </c>
      <c r="AB36" s="16">
        <f t="shared" si="6"/>
        <v>0</v>
      </c>
      <c r="AC36" s="16">
        <f t="shared" si="7"/>
        <v>0</v>
      </c>
      <c r="AD36" s="16">
        <f t="shared" si="8"/>
        <v>0</v>
      </c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>
        <f t="shared" si="9"/>
        <v>0</v>
      </c>
      <c r="AR36" s="16">
        <f t="shared" si="10"/>
        <v>0</v>
      </c>
      <c r="AS36" s="16">
        <f t="shared" si="11"/>
        <v>0</v>
      </c>
      <c r="AT36" s="16">
        <f t="shared" si="12"/>
        <v>0</v>
      </c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>
        <f t="shared" si="13"/>
        <v>0</v>
      </c>
      <c r="BH36" s="16">
        <f t="shared" si="14"/>
        <v>0</v>
      </c>
      <c r="BI36" s="16">
        <f t="shared" si="15"/>
        <v>0</v>
      </c>
      <c r="BJ36" s="16">
        <f t="shared" si="16"/>
        <v>0</v>
      </c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>
        <f t="shared" si="17"/>
        <v>0</v>
      </c>
      <c r="BY36" s="16"/>
      <c r="BZ36" s="16">
        <f t="shared" si="18"/>
        <v>0</v>
      </c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>
        <f t="shared" si="19"/>
        <v>0</v>
      </c>
      <c r="CN36" s="16">
        <f t="shared" si="20"/>
        <v>0</v>
      </c>
      <c r="CO36" s="16">
        <f t="shared" si="21"/>
        <v>0</v>
      </c>
      <c r="CP36" s="16">
        <f t="shared" si="22"/>
        <v>0</v>
      </c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>
        <f t="shared" si="23"/>
        <v>0</v>
      </c>
      <c r="DD36" s="16">
        <f t="shared" si="24"/>
        <v>0</v>
      </c>
      <c r="DE36" s="16">
        <f t="shared" si="25"/>
        <v>0</v>
      </c>
      <c r="DF36" s="16">
        <f t="shared" si="26"/>
        <v>0</v>
      </c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>
        <f t="shared" si="27"/>
        <v>0</v>
      </c>
      <c r="DT36" s="16">
        <f t="shared" si="28"/>
        <v>0</v>
      </c>
      <c r="DU36" s="16">
        <f t="shared" si="29"/>
        <v>0</v>
      </c>
      <c r="DV36" s="16">
        <f t="shared" si="30"/>
        <v>0</v>
      </c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>
        <f t="shared" si="31"/>
        <v>0</v>
      </c>
      <c r="EJ36" s="16">
        <f t="shared" si="32"/>
        <v>0</v>
      </c>
      <c r="EK36" s="16">
        <f t="shared" si="33"/>
        <v>0</v>
      </c>
      <c r="EL36" s="16">
        <f t="shared" si="34"/>
        <v>0</v>
      </c>
      <c r="EM36" s="16"/>
      <c r="EN36" s="16"/>
      <c r="EO36" s="16"/>
      <c r="EP36" s="16"/>
      <c r="EQ36" s="38"/>
      <c r="ER36" s="38"/>
      <c r="ES36" s="38"/>
      <c r="ET36" s="38"/>
      <c r="EU36" s="16"/>
      <c r="EV36" s="16"/>
      <c r="EW36" s="16"/>
      <c r="EX36" s="16"/>
      <c r="EY36" s="16">
        <f t="shared" si="35"/>
        <v>0</v>
      </c>
      <c r="EZ36" s="16">
        <f t="shared" si="36"/>
        <v>0</v>
      </c>
      <c r="FA36" s="16">
        <f t="shared" si="37"/>
        <v>0</v>
      </c>
      <c r="FB36" s="16">
        <f t="shared" si="38"/>
        <v>0</v>
      </c>
      <c r="FC36" s="16"/>
      <c r="FD36" s="16"/>
      <c r="FE36" s="16"/>
      <c r="FF36" s="16"/>
      <c r="FG36" s="38"/>
      <c r="FH36" s="38"/>
      <c r="FI36" s="38"/>
      <c r="FJ36" s="38"/>
      <c r="FK36" s="16"/>
      <c r="FL36" s="16"/>
      <c r="FM36" s="16"/>
      <c r="FN36" s="16"/>
      <c r="FO36" s="16">
        <f t="shared" si="39"/>
        <v>0</v>
      </c>
      <c r="FP36" s="16">
        <f t="shared" si="40"/>
        <v>0</v>
      </c>
      <c r="FQ36" s="16">
        <f t="shared" si="41"/>
        <v>0</v>
      </c>
      <c r="FR36" s="16">
        <f t="shared" si="42"/>
        <v>0</v>
      </c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</row>
    <row r="37" spans="1:186" ht="14.25">
      <c r="A37" s="3" t="s">
        <v>3</v>
      </c>
      <c r="B37" s="4">
        <v>42</v>
      </c>
      <c r="C37" s="4">
        <v>455.86</v>
      </c>
      <c r="D37" s="9">
        <v>39448</v>
      </c>
      <c r="E37" s="13">
        <v>-17279.791999999998</v>
      </c>
      <c r="F37" s="13">
        <v>2461.6440000000002</v>
      </c>
      <c r="G37" s="39">
        <v>0</v>
      </c>
      <c r="H37" s="13">
        <f t="shared" si="0"/>
        <v>-14818.147999999997</v>
      </c>
      <c r="I37" s="13" t="e">
        <f>H37-' 2 кв. 2011 г.- окончание'!#REF!</f>
        <v>#REF!</v>
      </c>
      <c r="J37" s="13" t="e">
        <f>H37-' 2 кв. 2011 г.- окончание'!#REF!</f>
        <v>#REF!</v>
      </c>
      <c r="K37" s="16">
        <f t="shared" si="1"/>
        <v>0</v>
      </c>
      <c r="L37" s="16">
        <f t="shared" si="2"/>
        <v>0</v>
      </c>
      <c r="M37" s="16">
        <f t="shared" si="3"/>
        <v>0</v>
      </c>
      <c r="N37" s="16">
        <f t="shared" si="4"/>
        <v>0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>
        <f t="shared" si="5"/>
        <v>0</v>
      </c>
      <c r="AB37" s="16">
        <f t="shared" si="6"/>
        <v>0</v>
      </c>
      <c r="AC37" s="16">
        <f t="shared" si="7"/>
        <v>0</v>
      </c>
      <c r="AD37" s="16">
        <f t="shared" si="8"/>
        <v>0</v>
      </c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>
        <f t="shared" si="9"/>
        <v>0</v>
      </c>
      <c r="AR37" s="16">
        <f t="shared" si="10"/>
        <v>0</v>
      </c>
      <c r="AS37" s="16">
        <f t="shared" si="11"/>
        <v>0</v>
      </c>
      <c r="AT37" s="16">
        <f t="shared" si="12"/>
        <v>0</v>
      </c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>
        <f t="shared" si="13"/>
        <v>0</v>
      </c>
      <c r="BH37" s="16">
        <f t="shared" si="14"/>
        <v>0</v>
      </c>
      <c r="BI37" s="16">
        <f t="shared" si="15"/>
        <v>0</v>
      </c>
      <c r="BJ37" s="16">
        <f t="shared" si="16"/>
        <v>0</v>
      </c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>
        <f t="shared" si="17"/>
        <v>0</v>
      </c>
      <c r="BY37" s="16"/>
      <c r="BZ37" s="16">
        <f t="shared" si="18"/>
        <v>0</v>
      </c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>
        <f t="shared" si="19"/>
        <v>0</v>
      </c>
      <c r="CN37" s="16">
        <f t="shared" si="20"/>
        <v>0</v>
      </c>
      <c r="CO37" s="16">
        <f t="shared" si="21"/>
        <v>0</v>
      </c>
      <c r="CP37" s="16">
        <f t="shared" si="22"/>
        <v>0</v>
      </c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>
        <f t="shared" si="23"/>
        <v>0</v>
      </c>
      <c r="DD37" s="16">
        <f t="shared" si="24"/>
        <v>0</v>
      </c>
      <c r="DE37" s="16">
        <f t="shared" si="25"/>
        <v>0</v>
      </c>
      <c r="DF37" s="16">
        <f t="shared" si="26"/>
        <v>0</v>
      </c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>
        <f t="shared" si="27"/>
        <v>0</v>
      </c>
      <c r="DT37" s="16">
        <f t="shared" si="28"/>
        <v>0</v>
      </c>
      <c r="DU37" s="16">
        <f t="shared" si="29"/>
        <v>0</v>
      </c>
      <c r="DV37" s="16">
        <f t="shared" si="30"/>
        <v>0</v>
      </c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>
        <f t="shared" si="31"/>
        <v>0</v>
      </c>
      <c r="EJ37" s="16">
        <f t="shared" si="32"/>
        <v>0</v>
      </c>
      <c r="EK37" s="16">
        <f t="shared" si="33"/>
        <v>0</v>
      </c>
      <c r="EL37" s="16">
        <f t="shared" si="34"/>
        <v>0</v>
      </c>
      <c r="EM37" s="16"/>
      <c r="EN37" s="16"/>
      <c r="EO37" s="16"/>
      <c r="EP37" s="16"/>
      <c r="EQ37" s="38"/>
      <c r="ER37" s="38"/>
      <c r="ES37" s="38"/>
      <c r="ET37" s="38"/>
      <c r="EU37" s="16"/>
      <c r="EV37" s="16"/>
      <c r="EW37" s="16"/>
      <c r="EX37" s="16"/>
      <c r="EY37" s="16">
        <f t="shared" si="35"/>
        <v>0</v>
      </c>
      <c r="EZ37" s="16">
        <f t="shared" si="36"/>
        <v>0</v>
      </c>
      <c r="FA37" s="16">
        <f t="shared" si="37"/>
        <v>0</v>
      </c>
      <c r="FB37" s="16">
        <f t="shared" si="38"/>
        <v>0</v>
      </c>
      <c r="FC37" s="16"/>
      <c r="FD37" s="16"/>
      <c r="FE37" s="16"/>
      <c r="FF37" s="16"/>
      <c r="FG37" s="38"/>
      <c r="FH37" s="38"/>
      <c r="FI37" s="38"/>
      <c r="FJ37" s="38"/>
      <c r="FK37" s="16"/>
      <c r="FL37" s="16"/>
      <c r="FM37" s="16"/>
      <c r="FN37" s="16"/>
      <c r="FO37" s="16">
        <f t="shared" si="39"/>
        <v>0</v>
      </c>
      <c r="FP37" s="16">
        <f t="shared" si="40"/>
        <v>0</v>
      </c>
      <c r="FQ37" s="16">
        <f t="shared" si="41"/>
        <v>0</v>
      </c>
      <c r="FR37" s="16">
        <f t="shared" si="42"/>
        <v>0</v>
      </c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</row>
    <row r="38" spans="1:186" ht="14.25">
      <c r="A38" s="3" t="s">
        <v>3</v>
      </c>
      <c r="B38" s="4">
        <v>48</v>
      </c>
      <c r="C38" s="4">
        <v>426.76</v>
      </c>
      <c r="D38" s="9">
        <v>39448</v>
      </c>
      <c r="E38" s="13">
        <v>7855.227999999999</v>
      </c>
      <c r="F38" s="13">
        <v>2304.504</v>
      </c>
      <c r="G38" s="39">
        <v>1609</v>
      </c>
      <c r="H38" s="13">
        <f t="shared" si="0"/>
        <v>8550.732</v>
      </c>
      <c r="I38" s="13" t="e">
        <f>H38-' 2 кв. 2011 г.- окончание'!#REF!</f>
        <v>#REF!</v>
      </c>
      <c r="J38" s="13" t="e">
        <f>H38-' 2 кв. 2011 г.- окончание'!#REF!</f>
        <v>#REF!</v>
      </c>
      <c r="K38" s="16">
        <f t="shared" si="1"/>
        <v>0</v>
      </c>
      <c r="L38" s="16">
        <f t="shared" si="2"/>
        <v>0</v>
      </c>
      <c r="M38" s="16">
        <f t="shared" si="3"/>
        <v>0</v>
      </c>
      <c r="N38" s="16">
        <f t="shared" si="4"/>
        <v>0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>
        <f t="shared" si="5"/>
        <v>0</v>
      </c>
      <c r="AB38" s="16">
        <f t="shared" si="6"/>
        <v>0</v>
      </c>
      <c r="AC38" s="16">
        <f t="shared" si="7"/>
        <v>0</v>
      </c>
      <c r="AD38" s="16">
        <f t="shared" si="8"/>
        <v>0</v>
      </c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>
        <f t="shared" si="9"/>
        <v>0</v>
      </c>
      <c r="AR38" s="16">
        <f t="shared" si="10"/>
        <v>0</v>
      </c>
      <c r="AS38" s="16">
        <f t="shared" si="11"/>
        <v>0</v>
      </c>
      <c r="AT38" s="16">
        <f t="shared" si="12"/>
        <v>0</v>
      </c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>
        <f t="shared" si="13"/>
        <v>0</v>
      </c>
      <c r="BH38" s="16">
        <f t="shared" si="14"/>
        <v>0</v>
      </c>
      <c r="BI38" s="16">
        <f t="shared" si="15"/>
        <v>0</v>
      </c>
      <c r="BJ38" s="16">
        <f t="shared" si="16"/>
        <v>0</v>
      </c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>
        <f t="shared" si="17"/>
        <v>0</v>
      </c>
      <c r="BY38" s="16"/>
      <c r="BZ38" s="16">
        <f t="shared" si="18"/>
        <v>0</v>
      </c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>
        <f t="shared" si="19"/>
        <v>0</v>
      </c>
      <c r="CN38" s="16">
        <f t="shared" si="20"/>
        <v>0</v>
      </c>
      <c r="CO38" s="16">
        <f t="shared" si="21"/>
        <v>0</v>
      </c>
      <c r="CP38" s="16">
        <f t="shared" si="22"/>
        <v>0</v>
      </c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>
        <f t="shared" si="23"/>
        <v>0</v>
      </c>
      <c r="DD38" s="16">
        <f t="shared" si="24"/>
        <v>0</v>
      </c>
      <c r="DE38" s="16">
        <f t="shared" si="25"/>
        <v>0</v>
      </c>
      <c r="DF38" s="16">
        <f t="shared" si="26"/>
        <v>0</v>
      </c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>
        <f t="shared" si="27"/>
        <v>0</v>
      </c>
      <c r="DT38" s="16">
        <f t="shared" si="28"/>
        <v>0</v>
      </c>
      <c r="DU38" s="16">
        <f t="shared" si="29"/>
        <v>0</v>
      </c>
      <c r="DV38" s="16">
        <f t="shared" si="30"/>
        <v>0</v>
      </c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>
        <f t="shared" si="31"/>
        <v>0</v>
      </c>
      <c r="EJ38" s="16">
        <f t="shared" si="32"/>
        <v>0</v>
      </c>
      <c r="EK38" s="16">
        <f t="shared" si="33"/>
        <v>0</v>
      </c>
      <c r="EL38" s="16">
        <f t="shared" si="34"/>
        <v>0</v>
      </c>
      <c r="EM38" s="16"/>
      <c r="EN38" s="16"/>
      <c r="EO38" s="16"/>
      <c r="EP38" s="16"/>
      <c r="EQ38" s="38"/>
      <c r="ER38" s="38"/>
      <c r="ES38" s="38"/>
      <c r="ET38" s="38"/>
      <c r="EU38" s="16"/>
      <c r="EV38" s="16"/>
      <c r="EW38" s="16"/>
      <c r="EX38" s="16"/>
      <c r="EY38" s="16">
        <f t="shared" si="35"/>
        <v>0</v>
      </c>
      <c r="EZ38" s="16">
        <f t="shared" si="36"/>
        <v>0</v>
      </c>
      <c r="FA38" s="16">
        <f t="shared" si="37"/>
        <v>0</v>
      </c>
      <c r="FB38" s="16">
        <f t="shared" si="38"/>
        <v>0</v>
      </c>
      <c r="FC38" s="16"/>
      <c r="FD38" s="16"/>
      <c r="FE38" s="16"/>
      <c r="FF38" s="16"/>
      <c r="FG38" s="38"/>
      <c r="FH38" s="38"/>
      <c r="FI38" s="38"/>
      <c r="FJ38" s="38"/>
      <c r="FK38" s="16"/>
      <c r="FL38" s="16"/>
      <c r="FM38" s="16"/>
      <c r="FN38" s="16"/>
      <c r="FO38" s="16">
        <f t="shared" si="39"/>
        <v>0</v>
      </c>
      <c r="FP38" s="16">
        <f t="shared" si="40"/>
        <v>0</v>
      </c>
      <c r="FQ38" s="16">
        <f t="shared" si="41"/>
        <v>0</v>
      </c>
      <c r="FR38" s="16">
        <f t="shared" si="42"/>
        <v>0</v>
      </c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</row>
    <row r="39" spans="1:186" ht="14.25">
      <c r="A39" s="3" t="s">
        <v>3</v>
      </c>
      <c r="B39" s="4">
        <v>50</v>
      </c>
      <c r="C39" s="4">
        <v>424.49</v>
      </c>
      <c r="D39" s="10">
        <v>39630</v>
      </c>
      <c r="E39" s="13">
        <v>10227.572</v>
      </c>
      <c r="F39" s="13">
        <v>2292.246</v>
      </c>
      <c r="G39" s="39">
        <v>491</v>
      </c>
      <c r="H39" s="13">
        <f t="shared" si="0"/>
        <v>12028.818</v>
      </c>
      <c r="I39" s="13" t="e">
        <f>H39-' 2 кв. 2011 г.- окончание'!#REF!</f>
        <v>#REF!</v>
      </c>
      <c r="J39" s="13" t="e">
        <f>H39-' 2 кв. 2011 г.- окончание'!#REF!</f>
        <v>#REF!</v>
      </c>
      <c r="K39" s="16">
        <f t="shared" si="1"/>
        <v>21.6</v>
      </c>
      <c r="L39" s="16">
        <f t="shared" si="2"/>
        <v>15981</v>
      </c>
      <c r="M39" s="16">
        <f t="shared" si="3"/>
        <v>21.6</v>
      </c>
      <c r="N39" s="16">
        <f t="shared" si="4"/>
        <v>15981</v>
      </c>
      <c r="O39" s="16">
        <v>21.6</v>
      </c>
      <c r="P39" s="16">
        <v>15981</v>
      </c>
      <c r="Q39" s="16">
        <v>21.6</v>
      </c>
      <c r="R39" s="16">
        <v>15981</v>
      </c>
      <c r="S39" s="16"/>
      <c r="T39" s="16"/>
      <c r="U39" s="16"/>
      <c r="V39" s="16"/>
      <c r="W39" s="16"/>
      <c r="X39" s="16"/>
      <c r="Y39" s="16"/>
      <c r="Z39" s="16"/>
      <c r="AA39" s="16">
        <f t="shared" si="5"/>
        <v>0</v>
      </c>
      <c r="AB39" s="16">
        <f t="shared" si="6"/>
        <v>0</v>
      </c>
      <c r="AC39" s="16">
        <f t="shared" si="7"/>
        <v>0</v>
      </c>
      <c r="AD39" s="16">
        <f t="shared" si="8"/>
        <v>0</v>
      </c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>
        <f t="shared" si="9"/>
        <v>0</v>
      </c>
      <c r="AR39" s="16">
        <f t="shared" si="10"/>
        <v>0</v>
      </c>
      <c r="AS39" s="16">
        <f t="shared" si="11"/>
        <v>0</v>
      </c>
      <c r="AT39" s="16">
        <f t="shared" si="12"/>
        <v>0</v>
      </c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>
        <f t="shared" si="13"/>
        <v>0</v>
      </c>
      <c r="BH39" s="16">
        <f t="shared" si="14"/>
        <v>0</v>
      </c>
      <c r="BI39" s="16">
        <f t="shared" si="15"/>
        <v>0</v>
      </c>
      <c r="BJ39" s="16">
        <f t="shared" si="16"/>
        <v>0</v>
      </c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>
        <f t="shared" si="17"/>
        <v>0</v>
      </c>
      <c r="BY39" s="16"/>
      <c r="BZ39" s="16">
        <f t="shared" si="18"/>
        <v>0</v>
      </c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>
        <f t="shared" si="19"/>
        <v>0</v>
      </c>
      <c r="CN39" s="16">
        <f t="shared" si="20"/>
        <v>0</v>
      </c>
      <c r="CO39" s="16">
        <f t="shared" si="21"/>
        <v>0</v>
      </c>
      <c r="CP39" s="16">
        <f t="shared" si="22"/>
        <v>0</v>
      </c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>
        <f t="shared" si="23"/>
        <v>0</v>
      </c>
      <c r="DD39" s="16">
        <f t="shared" si="24"/>
        <v>0</v>
      </c>
      <c r="DE39" s="16">
        <f t="shared" si="25"/>
        <v>0</v>
      </c>
      <c r="DF39" s="16">
        <f t="shared" si="26"/>
        <v>0</v>
      </c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>
        <f t="shared" si="27"/>
        <v>0</v>
      </c>
      <c r="DT39" s="16">
        <f t="shared" si="28"/>
        <v>0</v>
      </c>
      <c r="DU39" s="16">
        <f t="shared" si="29"/>
        <v>0</v>
      </c>
      <c r="DV39" s="16">
        <f t="shared" si="30"/>
        <v>0</v>
      </c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>
        <f t="shared" si="31"/>
        <v>0</v>
      </c>
      <c r="EJ39" s="16">
        <f t="shared" si="32"/>
        <v>0</v>
      </c>
      <c r="EK39" s="16">
        <f t="shared" si="33"/>
        <v>0</v>
      </c>
      <c r="EL39" s="16">
        <f t="shared" si="34"/>
        <v>0</v>
      </c>
      <c r="EM39" s="16"/>
      <c r="EN39" s="16"/>
      <c r="EO39" s="16"/>
      <c r="EP39" s="16"/>
      <c r="EQ39" s="38"/>
      <c r="ER39" s="38"/>
      <c r="ES39" s="38"/>
      <c r="ET39" s="38"/>
      <c r="EU39" s="16"/>
      <c r="EV39" s="16"/>
      <c r="EW39" s="16"/>
      <c r="EX39" s="16"/>
      <c r="EY39" s="16">
        <f t="shared" si="35"/>
        <v>0</v>
      </c>
      <c r="EZ39" s="16">
        <f t="shared" si="36"/>
        <v>0</v>
      </c>
      <c r="FA39" s="16">
        <f t="shared" si="37"/>
        <v>0</v>
      </c>
      <c r="FB39" s="16">
        <f t="shared" si="38"/>
        <v>0</v>
      </c>
      <c r="FC39" s="16"/>
      <c r="FD39" s="16"/>
      <c r="FE39" s="16"/>
      <c r="FF39" s="16"/>
      <c r="FG39" s="38"/>
      <c r="FH39" s="38"/>
      <c r="FI39" s="38"/>
      <c r="FJ39" s="38"/>
      <c r="FK39" s="16"/>
      <c r="FL39" s="16"/>
      <c r="FM39" s="16"/>
      <c r="FN39" s="16"/>
      <c r="FO39" s="16">
        <f t="shared" si="39"/>
        <v>0</v>
      </c>
      <c r="FP39" s="16">
        <f t="shared" si="40"/>
        <v>0</v>
      </c>
      <c r="FQ39" s="16">
        <f t="shared" si="41"/>
        <v>0</v>
      </c>
      <c r="FR39" s="16">
        <f t="shared" si="42"/>
        <v>0</v>
      </c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</row>
    <row r="40" spans="1:186" ht="14.25">
      <c r="A40" s="3" t="s">
        <v>3</v>
      </c>
      <c r="B40" s="4">
        <v>52</v>
      </c>
      <c r="C40" s="4">
        <v>432.31</v>
      </c>
      <c r="D40" s="9">
        <v>39448</v>
      </c>
      <c r="E40" s="13">
        <v>10715.698</v>
      </c>
      <c r="F40" s="13">
        <v>2334.474</v>
      </c>
      <c r="G40" s="39">
        <v>491</v>
      </c>
      <c r="H40" s="13">
        <f t="shared" si="0"/>
        <v>12559.172</v>
      </c>
      <c r="I40" s="13" t="e">
        <f>H40-' 2 кв. 2011 г.- окончание'!#REF!</f>
        <v>#REF!</v>
      </c>
      <c r="J40" s="13" t="e">
        <f>H40-' 2 кв. 2011 г.- окончание'!#REF!</f>
        <v>#REF!</v>
      </c>
      <c r="K40" s="16">
        <f t="shared" si="1"/>
        <v>0</v>
      </c>
      <c r="L40" s="16">
        <f t="shared" si="2"/>
        <v>0</v>
      </c>
      <c r="M40" s="16">
        <f t="shared" si="3"/>
        <v>0</v>
      </c>
      <c r="N40" s="16">
        <f t="shared" si="4"/>
        <v>0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>
        <f t="shared" si="5"/>
        <v>0</v>
      </c>
      <c r="AB40" s="16">
        <f t="shared" si="6"/>
        <v>0</v>
      </c>
      <c r="AC40" s="16">
        <f t="shared" si="7"/>
        <v>0</v>
      </c>
      <c r="AD40" s="16">
        <f t="shared" si="8"/>
        <v>0</v>
      </c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>
        <f t="shared" si="9"/>
        <v>0</v>
      </c>
      <c r="AR40" s="16">
        <f t="shared" si="10"/>
        <v>0</v>
      </c>
      <c r="AS40" s="16">
        <f t="shared" si="11"/>
        <v>0</v>
      </c>
      <c r="AT40" s="16">
        <f t="shared" si="12"/>
        <v>0</v>
      </c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>
        <f t="shared" si="13"/>
        <v>0</v>
      </c>
      <c r="BH40" s="16">
        <f t="shared" si="14"/>
        <v>0</v>
      </c>
      <c r="BI40" s="16">
        <f t="shared" si="15"/>
        <v>0</v>
      </c>
      <c r="BJ40" s="16">
        <f t="shared" si="16"/>
        <v>0</v>
      </c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>
        <f t="shared" si="17"/>
        <v>0</v>
      </c>
      <c r="BY40" s="16"/>
      <c r="BZ40" s="16">
        <f t="shared" si="18"/>
        <v>0</v>
      </c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>
        <f t="shared" si="19"/>
        <v>0</v>
      </c>
      <c r="CN40" s="16">
        <f t="shared" si="20"/>
        <v>0</v>
      </c>
      <c r="CO40" s="16">
        <f t="shared" si="21"/>
        <v>0</v>
      </c>
      <c r="CP40" s="16">
        <f t="shared" si="22"/>
        <v>0</v>
      </c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>
        <f t="shared" si="23"/>
        <v>0</v>
      </c>
      <c r="DD40" s="16">
        <f t="shared" si="24"/>
        <v>0</v>
      </c>
      <c r="DE40" s="16">
        <f t="shared" si="25"/>
        <v>0</v>
      </c>
      <c r="DF40" s="16">
        <f t="shared" si="26"/>
        <v>0</v>
      </c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>
        <f t="shared" si="27"/>
        <v>0</v>
      </c>
      <c r="DT40" s="16">
        <f t="shared" si="28"/>
        <v>0</v>
      </c>
      <c r="DU40" s="16">
        <f t="shared" si="29"/>
        <v>0</v>
      </c>
      <c r="DV40" s="16">
        <f t="shared" si="30"/>
        <v>0</v>
      </c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>
        <f t="shared" si="31"/>
        <v>0</v>
      </c>
      <c r="EJ40" s="16">
        <f t="shared" si="32"/>
        <v>0</v>
      </c>
      <c r="EK40" s="16">
        <f t="shared" si="33"/>
        <v>0</v>
      </c>
      <c r="EL40" s="16">
        <f t="shared" si="34"/>
        <v>0</v>
      </c>
      <c r="EM40" s="16"/>
      <c r="EN40" s="16"/>
      <c r="EO40" s="16"/>
      <c r="EP40" s="16"/>
      <c r="EQ40" s="38"/>
      <c r="ER40" s="38"/>
      <c r="ES40" s="38"/>
      <c r="ET40" s="38"/>
      <c r="EU40" s="16"/>
      <c r="EV40" s="16"/>
      <c r="EW40" s="16"/>
      <c r="EX40" s="16"/>
      <c r="EY40" s="16">
        <f t="shared" si="35"/>
        <v>0</v>
      </c>
      <c r="EZ40" s="16">
        <f t="shared" si="36"/>
        <v>0</v>
      </c>
      <c r="FA40" s="16">
        <f t="shared" si="37"/>
        <v>0</v>
      </c>
      <c r="FB40" s="16">
        <f t="shared" si="38"/>
        <v>0</v>
      </c>
      <c r="FC40" s="16"/>
      <c r="FD40" s="16"/>
      <c r="FE40" s="16"/>
      <c r="FF40" s="16"/>
      <c r="FG40" s="38"/>
      <c r="FH40" s="38"/>
      <c r="FI40" s="38"/>
      <c r="FJ40" s="38"/>
      <c r="FK40" s="16"/>
      <c r="FL40" s="16"/>
      <c r="FM40" s="16"/>
      <c r="FN40" s="16"/>
      <c r="FO40" s="16">
        <f t="shared" si="39"/>
        <v>0</v>
      </c>
      <c r="FP40" s="16">
        <f t="shared" si="40"/>
        <v>0</v>
      </c>
      <c r="FQ40" s="16">
        <f t="shared" si="41"/>
        <v>0</v>
      </c>
      <c r="FR40" s="16">
        <f t="shared" si="42"/>
        <v>0</v>
      </c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</row>
    <row r="41" spans="1:186" ht="14.25">
      <c r="A41" s="3" t="s">
        <v>3</v>
      </c>
      <c r="B41" s="4">
        <v>54</v>
      </c>
      <c r="C41" s="4">
        <v>421.58</v>
      </c>
      <c r="D41" s="10">
        <v>39661</v>
      </c>
      <c r="E41" s="13">
        <v>425.21399999999903</v>
      </c>
      <c r="F41" s="13">
        <v>2276.5319999999997</v>
      </c>
      <c r="G41" s="39">
        <v>3487</v>
      </c>
      <c r="H41" s="13">
        <f t="shared" si="0"/>
        <v>-785.2540000000013</v>
      </c>
      <c r="I41" s="13" t="e">
        <f>H41-' 2 кв. 2011 г.- окончание'!#REF!</f>
        <v>#REF!</v>
      </c>
      <c r="J41" s="13" t="e">
        <f>H41-' 2 кв. 2011 г.- окончание'!#REF!</f>
        <v>#REF!</v>
      </c>
      <c r="K41" s="16">
        <f t="shared" si="1"/>
        <v>0</v>
      </c>
      <c r="L41" s="16">
        <f t="shared" si="2"/>
        <v>0</v>
      </c>
      <c r="M41" s="16">
        <f t="shared" si="3"/>
        <v>0</v>
      </c>
      <c r="N41" s="16">
        <f t="shared" si="4"/>
        <v>0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>
        <f t="shared" si="5"/>
        <v>0</v>
      </c>
      <c r="AB41" s="16">
        <f t="shared" si="6"/>
        <v>0</v>
      </c>
      <c r="AC41" s="16">
        <f t="shared" si="7"/>
        <v>0</v>
      </c>
      <c r="AD41" s="16">
        <f t="shared" si="8"/>
        <v>0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>
        <f t="shared" si="9"/>
        <v>0</v>
      </c>
      <c r="AR41" s="16">
        <f t="shared" si="10"/>
        <v>0</v>
      </c>
      <c r="AS41" s="16">
        <f t="shared" si="11"/>
        <v>0</v>
      </c>
      <c r="AT41" s="16">
        <f t="shared" si="12"/>
        <v>0</v>
      </c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>
        <f t="shared" si="13"/>
        <v>0</v>
      </c>
      <c r="BH41" s="16">
        <f t="shared" si="14"/>
        <v>0</v>
      </c>
      <c r="BI41" s="16">
        <f t="shared" si="15"/>
        <v>0</v>
      </c>
      <c r="BJ41" s="16">
        <f t="shared" si="16"/>
        <v>0</v>
      </c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>
        <f t="shared" si="17"/>
        <v>0</v>
      </c>
      <c r="BY41" s="16"/>
      <c r="BZ41" s="16">
        <f t="shared" si="18"/>
        <v>0</v>
      </c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>
        <f t="shared" si="19"/>
        <v>0</v>
      </c>
      <c r="CN41" s="16">
        <f t="shared" si="20"/>
        <v>0</v>
      </c>
      <c r="CO41" s="16">
        <f t="shared" si="21"/>
        <v>0</v>
      </c>
      <c r="CP41" s="16">
        <f t="shared" si="22"/>
        <v>0</v>
      </c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>
        <f t="shared" si="23"/>
        <v>0</v>
      </c>
      <c r="DD41" s="16">
        <f t="shared" si="24"/>
        <v>0</v>
      </c>
      <c r="DE41" s="16">
        <f t="shared" si="25"/>
        <v>0</v>
      </c>
      <c r="DF41" s="16">
        <f t="shared" si="26"/>
        <v>0</v>
      </c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>
        <f t="shared" si="27"/>
        <v>0</v>
      </c>
      <c r="DT41" s="16">
        <f t="shared" si="28"/>
        <v>0</v>
      </c>
      <c r="DU41" s="16">
        <f t="shared" si="29"/>
        <v>0</v>
      </c>
      <c r="DV41" s="16">
        <f t="shared" si="30"/>
        <v>0</v>
      </c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>
        <f t="shared" si="31"/>
        <v>0</v>
      </c>
      <c r="EJ41" s="16">
        <f t="shared" si="32"/>
        <v>0</v>
      </c>
      <c r="EK41" s="16">
        <f t="shared" si="33"/>
        <v>0</v>
      </c>
      <c r="EL41" s="16">
        <f t="shared" si="34"/>
        <v>0</v>
      </c>
      <c r="EM41" s="16"/>
      <c r="EN41" s="16"/>
      <c r="EO41" s="16"/>
      <c r="EP41" s="16"/>
      <c r="EQ41" s="38"/>
      <c r="ER41" s="38"/>
      <c r="ES41" s="38"/>
      <c r="ET41" s="38"/>
      <c r="EU41" s="16"/>
      <c r="EV41" s="16"/>
      <c r="EW41" s="16"/>
      <c r="EX41" s="16"/>
      <c r="EY41" s="16">
        <f t="shared" si="35"/>
        <v>0</v>
      </c>
      <c r="EZ41" s="16">
        <f t="shared" si="36"/>
        <v>0</v>
      </c>
      <c r="FA41" s="16">
        <f t="shared" si="37"/>
        <v>0</v>
      </c>
      <c r="FB41" s="16">
        <f t="shared" si="38"/>
        <v>0</v>
      </c>
      <c r="FC41" s="16"/>
      <c r="FD41" s="16"/>
      <c r="FE41" s="16"/>
      <c r="FF41" s="16"/>
      <c r="FG41" s="38"/>
      <c r="FH41" s="38"/>
      <c r="FI41" s="38"/>
      <c r="FJ41" s="38"/>
      <c r="FK41" s="16"/>
      <c r="FL41" s="16"/>
      <c r="FM41" s="16"/>
      <c r="FN41" s="16"/>
      <c r="FO41" s="16">
        <f t="shared" si="39"/>
        <v>0</v>
      </c>
      <c r="FP41" s="16">
        <f t="shared" si="40"/>
        <v>0</v>
      </c>
      <c r="FQ41" s="16">
        <f t="shared" si="41"/>
        <v>0</v>
      </c>
      <c r="FR41" s="16">
        <f t="shared" si="42"/>
        <v>0</v>
      </c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</row>
    <row r="42" spans="1:186" ht="14.25">
      <c r="A42" s="3" t="s">
        <v>3</v>
      </c>
      <c r="B42" s="4">
        <v>56</v>
      </c>
      <c r="C42" s="4">
        <v>426.63</v>
      </c>
      <c r="D42" s="9">
        <v>39448</v>
      </c>
      <c r="E42" s="13">
        <v>6323.353999999999</v>
      </c>
      <c r="F42" s="13">
        <v>2303.8019999999997</v>
      </c>
      <c r="G42" s="39">
        <v>491</v>
      </c>
      <c r="H42" s="13">
        <f t="shared" si="0"/>
        <v>8136.155999999999</v>
      </c>
      <c r="I42" s="13" t="e">
        <f>H42-' 2 кв. 2011 г.- окончание'!#REF!</f>
        <v>#REF!</v>
      </c>
      <c r="J42" s="13" t="e">
        <f>H42-' 2 кв. 2011 г.- окончание'!#REF!</f>
        <v>#REF!</v>
      </c>
      <c r="K42" s="16">
        <f t="shared" si="1"/>
        <v>0</v>
      </c>
      <c r="L42" s="16">
        <f t="shared" si="2"/>
        <v>0</v>
      </c>
      <c r="M42" s="16">
        <f t="shared" si="3"/>
        <v>0</v>
      </c>
      <c r="N42" s="16">
        <f t="shared" si="4"/>
        <v>0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>
        <f t="shared" si="5"/>
        <v>0</v>
      </c>
      <c r="AB42" s="16">
        <f t="shared" si="6"/>
        <v>0</v>
      </c>
      <c r="AC42" s="16">
        <f t="shared" si="7"/>
        <v>0</v>
      </c>
      <c r="AD42" s="16">
        <f t="shared" si="8"/>
        <v>0</v>
      </c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>
        <f t="shared" si="9"/>
        <v>0</v>
      </c>
      <c r="AR42" s="16">
        <f t="shared" si="10"/>
        <v>0</v>
      </c>
      <c r="AS42" s="16">
        <f t="shared" si="11"/>
        <v>0</v>
      </c>
      <c r="AT42" s="16">
        <f t="shared" si="12"/>
        <v>0</v>
      </c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>
        <f t="shared" si="13"/>
        <v>0</v>
      </c>
      <c r="BH42" s="16">
        <f t="shared" si="14"/>
        <v>0</v>
      </c>
      <c r="BI42" s="16">
        <f t="shared" si="15"/>
        <v>0</v>
      </c>
      <c r="BJ42" s="16">
        <f t="shared" si="16"/>
        <v>0</v>
      </c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>
        <f t="shared" si="17"/>
        <v>0</v>
      </c>
      <c r="BY42" s="16"/>
      <c r="BZ42" s="16">
        <f t="shared" si="18"/>
        <v>0</v>
      </c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>
        <f t="shared" si="19"/>
        <v>0</v>
      </c>
      <c r="CN42" s="16">
        <f t="shared" si="20"/>
        <v>0</v>
      </c>
      <c r="CO42" s="16">
        <f t="shared" si="21"/>
        <v>0</v>
      </c>
      <c r="CP42" s="16">
        <f t="shared" si="22"/>
        <v>0</v>
      </c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>
        <f t="shared" si="23"/>
        <v>0</v>
      </c>
      <c r="DD42" s="16">
        <f t="shared" si="24"/>
        <v>0</v>
      </c>
      <c r="DE42" s="16">
        <f t="shared" si="25"/>
        <v>0</v>
      </c>
      <c r="DF42" s="16">
        <f t="shared" si="26"/>
        <v>0</v>
      </c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>
        <f t="shared" si="27"/>
        <v>0</v>
      </c>
      <c r="DT42" s="16">
        <f t="shared" si="28"/>
        <v>0</v>
      </c>
      <c r="DU42" s="16">
        <f t="shared" si="29"/>
        <v>0</v>
      </c>
      <c r="DV42" s="16">
        <f t="shared" si="30"/>
        <v>0</v>
      </c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>
        <f t="shared" si="31"/>
        <v>0</v>
      </c>
      <c r="EJ42" s="16">
        <f t="shared" si="32"/>
        <v>0</v>
      </c>
      <c r="EK42" s="16">
        <f t="shared" si="33"/>
        <v>0</v>
      </c>
      <c r="EL42" s="16">
        <f t="shared" si="34"/>
        <v>0</v>
      </c>
      <c r="EM42" s="16"/>
      <c r="EN42" s="16"/>
      <c r="EO42" s="16"/>
      <c r="EP42" s="16"/>
      <c r="EQ42" s="38"/>
      <c r="ER42" s="38"/>
      <c r="ES42" s="38"/>
      <c r="ET42" s="38"/>
      <c r="EU42" s="16"/>
      <c r="EV42" s="16"/>
      <c r="EW42" s="16"/>
      <c r="EX42" s="16"/>
      <c r="EY42" s="16">
        <f t="shared" si="35"/>
        <v>0</v>
      </c>
      <c r="EZ42" s="16">
        <f t="shared" si="36"/>
        <v>0</v>
      </c>
      <c r="FA42" s="16">
        <f t="shared" si="37"/>
        <v>0</v>
      </c>
      <c r="FB42" s="16">
        <f t="shared" si="38"/>
        <v>0</v>
      </c>
      <c r="FC42" s="16"/>
      <c r="FD42" s="16"/>
      <c r="FE42" s="16"/>
      <c r="FF42" s="16"/>
      <c r="FG42" s="38"/>
      <c r="FH42" s="38"/>
      <c r="FI42" s="38"/>
      <c r="FJ42" s="38"/>
      <c r="FK42" s="16"/>
      <c r="FL42" s="16"/>
      <c r="FM42" s="16"/>
      <c r="FN42" s="16"/>
      <c r="FO42" s="16">
        <f t="shared" si="39"/>
        <v>0</v>
      </c>
      <c r="FP42" s="16">
        <f t="shared" si="40"/>
        <v>0</v>
      </c>
      <c r="FQ42" s="16">
        <f t="shared" si="41"/>
        <v>0</v>
      </c>
      <c r="FR42" s="16">
        <f t="shared" si="42"/>
        <v>0</v>
      </c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</row>
    <row r="43" spans="1:186" ht="14.25">
      <c r="A43" s="3" t="s">
        <v>3</v>
      </c>
      <c r="B43" s="4">
        <v>58</v>
      </c>
      <c r="C43" s="4">
        <v>633.64</v>
      </c>
      <c r="D43" s="10">
        <v>39661</v>
      </c>
      <c r="E43" s="13">
        <v>-35707.428</v>
      </c>
      <c r="F43" s="13">
        <v>3421.656</v>
      </c>
      <c r="G43" s="39">
        <v>9244</v>
      </c>
      <c r="H43" s="13">
        <f t="shared" si="0"/>
        <v>-41529.772</v>
      </c>
      <c r="I43" s="13" t="e">
        <f>H43-' 2 кв. 2011 г.- окончание'!#REF!</f>
        <v>#REF!</v>
      </c>
      <c r="J43" s="13" t="e">
        <f>H43-' 2 кв. 2011 г.- окончание'!#REF!</f>
        <v>#REF!</v>
      </c>
      <c r="K43" s="16">
        <f t="shared" si="1"/>
        <v>0</v>
      </c>
      <c r="L43" s="16">
        <f t="shared" si="2"/>
        <v>0</v>
      </c>
      <c r="M43" s="16">
        <f t="shared" si="3"/>
        <v>0</v>
      </c>
      <c r="N43" s="16">
        <f t="shared" si="4"/>
        <v>0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>
        <f t="shared" si="5"/>
        <v>0</v>
      </c>
      <c r="AB43" s="16">
        <f t="shared" si="6"/>
        <v>0</v>
      </c>
      <c r="AC43" s="16">
        <f t="shared" si="7"/>
        <v>0</v>
      </c>
      <c r="AD43" s="16">
        <f t="shared" si="8"/>
        <v>0</v>
      </c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>
        <f t="shared" si="9"/>
        <v>0</v>
      </c>
      <c r="AR43" s="16">
        <f t="shared" si="10"/>
        <v>0</v>
      </c>
      <c r="AS43" s="16">
        <f t="shared" si="11"/>
        <v>0</v>
      </c>
      <c r="AT43" s="16">
        <f t="shared" si="12"/>
        <v>0</v>
      </c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>
        <f t="shared" si="13"/>
        <v>0</v>
      </c>
      <c r="BH43" s="16">
        <f t="shared" si="14"/>
        <v>0</v>
      </c>
      <c r="BI43" s="16">
        <f t="shared" si="15"/>
        <v>0</v>
      </c>
      <c r="BJ43" s="16">
        <f t="shared" si="16"/>
        <v>0</v>
      </c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>
        <f t="shared" si="17"/>
        <v>0</v>
      </c>
      <c r="BY43" s="16"/>
      <c r="BZ43" s="16">
        <f t="shared" si="18"/>
        <v>0</v>
      </c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>
        <f t="shared" si="19"/>
        <v>0</v>
      </c>
      <c r="CN43" s="16">
        <f t="shared" si="20"/>
        <v>0</v>
      </c>
      <c r="CO43" s="16">
        <f t="shared" si="21"/>
        <v>0</v>
      </c>
      <c r="CP43" s="16">
        <f t="shared" si="22"/>
        <v>0</v>
      </c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>
        <f t="shared" si="23"/>
        <v>0</v>
      </c>
      <c r="DD43" s="16">
        <f t="shared" si="24"/>
        <v>0</v>
      </c>
      <c r="DE43" s="16">
        <f t="shared" si="25"/>
        <v>0</v>
      </c>
      <c r="DF43" s="16">
        <f t="shared" si="26"/>
        <v>0</v>
      </c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>
        <f t="shared" si="27"/>
        <v>0</v>
      </c>
      <c r="DT43" s="16">
        <f t="shared" si="28"/>
        <v>0</v>
      </c>
      <c r="DU43" s="16">
        <f t="shared" si="29"/>
        <v>0</v>
      </c>
      <c r="DV43" s="16">
        <f t="shared" si="30"/>
        <v>0</v>
      </c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>
        <f t="shared" si="31"/>
        <v>0</v>
      </c>
      <c r="EJ43" s="16">
        <f t="shared" si="32"/>
        <v>0</v>
      </c>
      <c r="EK43" s="16">
        <f t="shared" si="33"/>
        <v>0</v>
      </c>
      <c r="EL43" s="16">
        <f t="shared" si="34"/>
        <v>0</v>
      </c>
      <c r="EM43" s="16"/>
      <c r="EN43" s="16"/>
      <c r="EO43" s="16"/>
      <c r="EP43" s="16"/>
      <c r="EQ43" s="38"/>
      <c r="ER43" s="38"/>
      <c r="ES43" s="38"/>
      <c r="ET43" s="38"/>
      <c r="EU43" s="16"/>
      <c r="EV43" s="16"/>
      <c r="EW43" s="16"/>
      <c r="EX43" s="16"/>
      <c r="EY43" s="16">
        <f t="shared" si="35"/>
        <v>0</v>
      </c>
      <c r="EZ43" s="16">
        <f t="shared" si="36"/>
        <v>0</v>
      </c>
      <c r="FA43" s="16">
        <f t="shared" si="37"/>
        <v>0</v>
      </c>
      <c r="FB43" s="16">
        <f t="shared" si="38"/>
        <v>0</v>
      </c>
      <c r="FC43" s="16"/>
      <c r="FD43" s="16"/>
      <c r="FE43" s="16"/>
      <c r="FF43" s="16"/>
      <c r="FG43" s="38"/>
      <c r="FH43" s="38"/>
      <c r="FI43" s="38"/>
      <c r="FJ43" s="38"/>
      <c r="FK43" s="16"/>
      <c r="FL43" s="16"/>
      <c r="FM43" s="16"/>
      <c r="FN43" s="16"/>
      <c r="FO43" s="16">
        <f t="shared" si="39"/>
        <v>0</v>
      </c>
      <c r="FP43" s="16">
        <f t="shared" si="40"/>
        <v>0</v>
      </c>
      <c r="FQ43" s="16">
        <f t="shared" si="41"/>
        <v>0</v>
      </c>
      <c r="FR43" s="16">
        <f t="shared" si="42"/>
        <v>0</v>
      </c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</row>
    <row r="44" spans="1:186" ht="14.25">
      <c r="A44" s="3" t="s">
        <v>3</v>
      </c>
      <c r="B44" s="4">
        <v>60</v>
      </c>
      <c r="C44" s="4">
        <v>619.72</v>
      </c>
      <c r="D44" s="10">
        <v>39630</v>
      </c>
      <c r="E44" s="13">
        <v>-6920.923999999999</v>
      </c>
      <c r="F44" s="13">
        <v>3346.4880000000003</v>
      </c>
      <c r="G44" s="39">
        <v>4782</v>
      </c>
      <c r="H44" s="13">
        <f t="shared" si="0"/>
        <v>-8356.435999999998</v>
      </c>
      <c r="I44" s="13" t="e">
        <f>H44-' 2 кв. 2011 г.- окончание'!#REF!</f>
        <v>#REF!</v>
      </c>
      <c r="J44" s="13" t="e">
        <f>H44-' 2 кв. 2011 г.- окончание'!#REF!</f>
        <v>#REF!</v>
      </c>
      <c r="K44" s="16">
        <f t="shared" si="1"/>
        <v>2.8</v>
      </c>
      <c r="L44" s="16">
        <f t="shared" si="2"/>
        <v>2777</v>
      </c>
      <c r="M44" s="16">
        <f t="shared" si="3"/>
        <v>2.8</v>
      </c>
      <c r="N44" s="16">
        <f t="shared" si="4"/>
        <v>2777</v>
      </c>
      <c r="O44" s="16">
        <v>2.8</v>
      </c>
      <c r="P44" s="16">
        <v>2777</v>
      </c>
      <c r="Q44" s="16">
        <v>2.8</v>
      </c>
      <c r="R44" s="16">
        <v>2777</v>
      </c>
      <c r="S44" s="16"/>
      <c r="T44" s="16"/>
      <c r="U44" s="16"/>
      <c r="V44" s="16"/>
      <c r="W44" s="16"/>
      <c r="X44" s="16"/>
      <c r="Y44" s="16"/>
      <c r="Z44" s="16"/>
      <c r="AA44" s="16">
        <f t="shared" si="5"/>
        <v>0</v>
      </c>
      <c r="AB44" s="16">
        <f t="shared" si="6"/>
        <v>0</v>
      </c>
      <c r="AC44" s="16">
        <f t="shared" si="7"/>
        <v>0</v>
      </c>
      <c r="AD44" s="16">
        <f t="shared" si="8"/>
        <v>0</v>
      </c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>
        <f t="shared" si="9"/>
        <v>0</v>
      </c>
      <c r="AR44" s="16">
        <f t="shared" si="10"/>
        <v>0</v>
      </c>
      <c r="AS44" s="16">
        <f t="shared" si="11"/>
        <v>0</v>
      </c>
      <c r="AT44" s="16">
        <f t="shared" si="12"/>
        <v>0</v>
      </c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>
        <f t="shared" si="13"/>
        <v>0</v>
      </c>
      <c r="BH44" s="16">
        <f t="shared" si="14"/>
        <v>0</v>
      </c>
      <c r="BI44" s="16">
        <f t="shared" si="15"/>
        <v>0</v>
      </c>
      <c r="BJ44" s="16">
        <f t="shared" si="16"/>
        <v>0</v>
      </c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>
        <f t="shared" si="17"/>
        <v>0</v>
      </c>
      <c r="BY44" s="16"/>
      <c r="BZ44" s="16">
        <f t="shared" si="18"/>
        <v>0</v>
      </c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>
        <f t="shared" si="19"/>
        <v>0</v>
      </c>
      <c r="CN44" s="16">
        <f t="shared" si="20"/>
        <v>0</v>
      </c>
      <c r="CO44" s="16">
        <f t="shared" si="21"/>
        <v>0</v>
      </c>
      <c r="CP44" s="16">
        <f t="shared" si="22"/>
        <v>0</v>
      </c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>
        <f t="shared" si="23"/>
        <v>0</v>
      </c>
      <c r="DD44" s="16">
        <f t="shared" si="24"/>
        <v>0</v>
      </c>
      <c r="DE44" s="16">
        <f t="shared" si="25"/>
        <v>0</v>
      </c>
      <c r="DF44" s="16">
        <f t="shared" si="26"/>
        <v>0</v>
      </c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>
        <f t="shared" si="27"/>
        <v>0</v>
      </c>
      <c r="DT44" s="16">
        <f t="shared" si="28"/>
        <v>0</v>
      </c>
      <c r="DU44" s="16">
        <f t="shared" si="29"/>
        <v>0</v>
      </c>
      <c r="DV44" s="16">
        <f t="shared" si="30"/>
        <v>0</v>
      </c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>
        <f t="shared" si="31"/>
        <v>0</v>
      </c>
      <c r="EJ44" s="16">
        <f t="shared" si="32"/>
        <v>0</v>
      </c>
      <c r="EK44" s="16">
        <f t="shared" si="33"/>
        <v>0</v>
      </c>
      <c r="EL44" s="16">
        <f t="shared" si="34"/>
        <v>0</v>
      </c>
      <c r="EM44" s="16"/>
      <c r="EN44" s="16"/>
      <c r="EO44" s="16"/>
      <c r="EP44" s="16"/>
      <c r="EQ44" s="38"/>
      <c r="ER44" s="38"/>
      <c r="ES44" s="38"/>
      <c r="ET44" s="38"/>
      <c r="EU44" s="16"/>
      <c r="EV44" s="16"/>
      <c r="EW44" s="16"/>
      <c r="EX44" s="16"/>
      <c r="EY44" s="16">
        <f t="shared" si="35"/>
        <v>0</v>
      </c>
      <c r="EZ44" s="16">
        <f t="shared" si="36"/>
        <v>0</v>
      </c>
      <c r="FA44" s="16">
        <f t="shared" si="37"/>
        <v>0</v>
      </c>
      <c r="FB44" s="16">
        <f t="shared" si="38"/>
        <v>0</v>
      </c>
      <c r="FC44" s="16"/>
      <c r="FD44" s="16"/>
      <c r="FE44" s="16"/>
      <c r="FF44" s="16"/>
      <c r="FG44" s="38"/>
      <c r="FH44" s="38"/>
      <c r="FI44" s="38"/>
      <c r="FJ44" s="38"/>
      <c r="FK44" s="16"/>
      <c r="FL44" s="16"/>
      <c r="FM44" s="16"/>
      <c r="FN44" s="16"/>
      <c r="FO44" s="16">
        <f t="shared" si="39"/>
        <v>0</v>
      </c>
      <c r="FP44" s="16">
        <f t="shared" si="40"/>
        <v>0</v>
      </c>
      <c r="FQ44" s="16">
        <f t="shared" si="41"/>
        <v>0</v>
      </c>
      <c r="FR44" s="16">
        <f t="shared" si="42"/>
        <v>0</v>
      </c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</row>
    <row r="45" spans="1:186" ht="14.25">
      <c r="A45" s="3" t="s">
        <v>3</v>
      </c>
      <c r="B45" s="4">
        <v>62</v>
      </c>
      <c r="C45" s="4">
        <v>618.72</v>
      </c>
      <c r="D45" s="10">
        <v>39630</v>
      </c>
      <c r="E45" s="13">
        <v>-3452.9539999999997</v>
      </c>
      <c r="F45" s="13">
        <v>3341.0880000000006</v>
      </c>
      <c r="G45" s="39">
        <v>1163</v>
      </c>
      <c r="H45" s="13">
        <f t="shared" si="0"/>
        <v>-1274.865999999999</v>
      </c>
      <c r="I45" s="13" t="e">
        <f>H45-' 2 кв. 2011 г.- окончание'!#REF!</f>
        <v>#REF!</v>
      </c>
      <c r="J45" s="13" t="e">
        <f>H45-' 2 кв. 2011 г.- окончание'!#REF!</f>
        <v>#REF!</v>
      </c>
      <c r="K45" s="16">
        <f t="shared" si="1"/>
        <v>14.8</v>
      </c>
      <c r="L45" s="16">
        <f t="shared" si="2"/>
        <v>8925</v>
      </c>
      <c r="M45" s="16">
        <f t="shared" si="3"/>
        <v>14.8</v>
      </c>
      <c r="N45" s="16">
        <f t="shared" si="4"/>
        <v>8925</v>
      </c>
      <c r="O45" s="16">
        <v>14.8</v>
      </c>
      <c r="P45" s="16">
        <v>8925</v>
      </c>
      <c r="Q45" s="16">
        <v>14.8</v>
      </c>
      <c r="R45" s="16">
        <v>8925</v>
      </c>
      <c r="S45" s="16"/>
      <c r="T45" s="16"/>
      <c r="U45" s="16"/>
      <c r="V45" s="16"/>
      <c r="W45" s="16"/>
      <c r="X45" s="16"/>
      <c r="Y45" s="16"/>
      <c r="Z45" s="16"/>
      <c r="AA45" s="16">
        <f t="shared" si="5"/>
        <v>0</v>
      </c>
      <c r="AB45" s="16">
        <f t="shared" si="6"/>
        <v>0</v>
      </c>
      <c r="AC45" s="16">
        <f t="shared" si="7"/>
        <v>0</v>
      </c>
      <c r="AD45" s="16">
        <f t="shared" si="8"/>
        <v>0</v>
      </c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>
        <f t="shared" si="9"/>
        <v>0</v>
      </c>
      <c r="AR45" s="16">
        <f t="shared" si="10"/>
        <v>0</v>
      </c>
      <c r="AS45" s="16">
        <f t="shared" si="11"/>
        <v>0</v>
      </c>
      <c r="AT45" s="16">
        <f t="shared" si="12"/>
        <v>0</v>
      </c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>
        <f t="shared" si="13"/>
        <v>0</v>
      </c>
      <c r="BH45" s="16">
        <f t="shared" si="14"/>
        <v>0</v>
      </c>
      <c r="BI45" s="16">
        <f t="shared" si="15"/>
        <v>0</v>
      </c>
      <c r="BJ45" s="16">
        <f t="shared" si="16"/>
        <v>0</v>
      </c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>
        <f t="shared" si="17"/>
        <v>0</v>
      </c>
      <c r="BY45" s="16"/>
      <c r="BZ45" s="16">
        <f t="shared" si="18"/>
        <v>0</v>
      </c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>
        <f t="shared" si="19"/>
        <v>0</v>
      </c>
      <c r="CN45" s="16">
        <f t="shared" si="20"/>
        <v>0</v>
      </c>
      <c r="CO45" s="16">
        <f t="shared" si="21"/>
        <v>0</v>
      </c>
      <c r="CP45" s="16">
        <f t="shared" si="22"/>
        <v>0</v>
      </c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>
        <f t="shared" si="23"/>
        <v>0</v>
      </c>
      <c r="DD45" s="16">
        <f t="shared" si="24"/>
        <v>0</v>
      </c>
      <c r="DE45" s="16">
        <f t="shared" si="25"/>
        <v>0</v>
      </c>
      <c r="DF45" s="16">
        <f t="shared" si="26"/>
        <v>0</v>
      </c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>
        <f t="shared" si="27"/>
        <v>0</v>
      </c>
      <c r="DT45" s="16">
        <f t="shared" si="28"/>
        <v>0</v>
      </c>
      <c r="DU45" s="16">
        <f t="shared" si="29"/>
        <v>0</v>
      </c>
      <c r="DV45" s="16">
        <f t="shared" si="30"/>
        <v>0</v>
      </c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>
        <f t="shared" si="31"/>
        <v>0</v>
      </c>
      <c r="EJ45" s="16">
        <f t="shared" si="32"/>
        <v>0</v>
      </c>
      <c r="EK45" s="16">
        <f t="shared" si="33"/>
        <v>0</v>
      </c>
      <c r="EL45" s="16">
        <f t="shared" si="34"/>
        <v>0</v>
      </c>
      <c r="EM45" s="16"/>
      <c r="EN45" s="16"/>
      <c r="EO45" s="16"/>
      <c r="EP45" s="16"/>
      <c r="EQ45" s="38"/>
      <c r="ER45" s="38"/>
      <c r="ES45" s="38"/>
      <c r="ET45" s="38"/>
      <c r="EU45" s="16"/>
      <c r="EV45" s="16"/>
      <c r="EW45" s="16"/>
      <c r="EX45" s="16"/>
      <c r="EY45" s="16">
        <f t="shared" si="35"/>
        <v>0</v>
      </c>
      <c r="EZ45" s="16">
        <f t="shared" si="36"/>
        <v>0</v>
      </c>
      <c r="FA45" s="16">
        <f t="shared" si="37"/>
        <v>0</v>
      </c>
      <c r="FB45" s="16">
        <f t="shared" si="38"/>
        <v>0</v>
      </c>
      <c r="FC45" s="16"/>
      <c r="FD45" s="16"/>
      <c r="FE45" s="16"/>
      <c r="FF45" s="16"/>
      <c r="FG45" s="38"/>
      <c r="FH45" s="38"/>
      <c r="FI45" s="38"/>
      <c r="FJ45" s="38"/>
      <c r="FK45" s="16"/>
      <c r="FL45" s="16"/>
      <c r="FM45" s="16"/>
      <c r="FN45" s="16"/>
      <c r="FO45" s="16">
        <f t="shared" si="39"/>
        <v>0</v>
      </c>
      <c r="FP45" s="16">
        <f t="shared" si="40"/>
        <v>0</v>
      </c>
      <c r="FQ45" s="16">
        <f t="shared" si="41"/>
        <v>0</v>
      </c>
      <c r="FR45" s="16">
        <f t="shared" si="42"/>
        <v>0</v>
      </c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</row>
    <row r="46" spans="1:186" ht="14.25">
      <c r="A46" s="3" t="s">
        <v>3</v>
      </c>
      <c r="B46" s="4">
        <v>64</v>
      </c>
      <c r="C46" s="4">
        <v>635.1</v>
      </c>
      <c r="D46" s="10">
        <v>39661</v>
      </c>
      <c r="E46" s="13">
        <v>4054.52</v>
      </c>
      <c r="F46" s="13">
        <v>3429.54</v>
      </c>
      <c r="G46" s="39">
        <v>1163</v>
      </c>
      <c r="H46" s="13">
        <f t="shared" si="0"/>
        <v>6321.0599999999995</v>
      </c>
      <c r="I46" s="13" t="e">
        <f>H46-' 2 кв. 2011 г.- окончание'!#REF!</f>
        <v>#REF!</v>
      </c>
      <c r="J46" s="13" t="e">
        <f>H46-' 2 кв. 2011 г.- окончание'!#REF!</f>
        <v>#REF!</v>
      </c>
      <c r="K46" s="16">
        <f t="shared" si="1"/>
        <v>0</v>
      </c>
      <c r="L46" s="16">
        <f t="shared" si="2"/>
        <v>0</v>
      </c>
      <c r="M46" s="16">
        <f t="shared" si="3"/>
        <v>0</v>
      </c>
      <c r="N46" s="16">
        <f t="shared" si="4"/>
        <v>0</v>
      </c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>
        <f t="shared" si="5"/>
        <v>0</v>
      </c>
      <c r="AB46" s="16">
        <f t="shared" si="6"/>
        <v>0</v>
      </c>
      <c r="AC46" s="16">
        <f t="shared" si="7"/>
        <v>0</v>
      </c>
      <c r="AD46" s="16">
        <f t="shared" si="8"/>
        <v>0</v>
      </c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>
        <f t="shared" si="9"/>
        <v>0</v>
      </c>
      <c r="AR46" s="16">
        <f t="shared" si="10"/>
        <v>0</v>
      </c>
      <c r="AS46" s="16">
        <f t="shared" si="11"/>
        <v>0</v>
      </c>
      <c r="AT46" s="16">
        <f t="shared" si="12"/>
        <v>0</v>
      </c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>
        <f t="shared" si="13"/>
        <v>0</v>
      </c>
      <c r="BH46" s="16">
        <f t="shared" si="14"/>
        <v>0</v>
      </c>
      <c r="BI46" s="16">
        <f t="shared" si="15"/>
        <v>0</v>
      </c>
      <c r="BJ46" s="16">
        <f t="shared" si="16"/>
        <v>0</v>
      </c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>
        <f t="shared" si="17"/>
        <v>0</v>
      </c>
      <c r="BY46" s="16"/>
      <c r="BZ46" s="16">
        <f t="shared" si="18"/>
        <v>0</v>
      </c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>
        <f t="shared" si="19"/>
        <v>0</v>
      </c>
      <c r="CN46" s="16">
        <f t="shared" si="20"/>
        <v>0</v>
      </c>
      <c r="CO46" s="16">
        <f t="shared" si="21"/>
        <v>0</v>
      </c>
      <c r="CP46" s="16">
        <f t="shared" si="22"/>
        <v>0</v>
      </c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>
        <f t="shared" si="23"/>
        <v>0</v>
      </c>
      <c r="DD46" s="16">
        <f t="shared" si="24"/>
        <v>0</v>
      </c>
      <c r="DE46" s="16">
        <f t="shared" si="25"/>
        <v>0</v>
      </c>
      <c r="DF46" s="16">
        <f t="shared" si="26"/>
        <v>0</v>
      </c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>
        <f t="shared" si="27"/>
        <v>0</v>
      </c>
      <c r="DT46" s="16">
        <f t="shared" si="28"/>
        <v>0</v>
      </c>
      <c r="DU46" s="16">
        <f t="shared" si="29"/>
        <v>0</v>
      </c>
      <c r="DV46" s="16">
        <f t="shared" si="30"/>
        <v>0</v>
      </c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>
        <f t="shared" si="31"/>
        <v>0</v>
      </c>
      <c r="EJ46" s="16">
        <f t="shared" si="32"/>
        <v>0</v>
      </c>
      <c r="EK46" s="16">
        <f t="shared" si="33"/>
        <v>0</v>
      </c>
      <c r="EL46" s="16">
        <f t="shared" si="34"/>
        <v>0</v>
      </c>
      <c r="EM46" s="16"/>
      <c r="EN46" s="16"/>
      <c r="EO46" s="16"/>
      <c r="EP46" s="16"/>
      <c r="EQ46" s="38"/>
      <c r="ER46" s="38"/>
      <c r="ES46" s="38"/>
      <c r="ET46" s="38"/>
      <c r="EU46" s="16"/>
      <c r="EV46" s="16"/>
      <c r="EW46" s="16"/>
      <c r="EX46" s="16"/>
      <c r="EY46" s="16">
        <f t="shared" si="35"/>
        <v>0</v>
      </c>
      <c r="EZ46" s="16">
        <f t="shared" si="36"/>
        <v>0</v>
      </c>
      <c r="FA46" s="16">
        <f t="shared" si="37"/>
        <v>0</v>
      </c>
      <c r="FB46" s="16">
        <f t="shared" si="38"/>
        <v>0</v>
      </c>
      <c r="FC46" s="16"/>
      <c r="FD46" s="16"/>
      <c r="FE46" s="16"/>
      <c r="FF46" s="16"/>
      <c r="FG46" s="38"/>
      <c r="FH46" s="38"/>
      <c r="FI46" s="38"/>
      <c r="FJ46" s="38"/>
      <c r="FK46" s="16"/>
      <c r="FL46" s="16"/>
      <c r="FM46" s="16"/>
      <c r="FN46" s="16"/>
      <c r="FO46" s="16">
        <f t="shared" si="39"/>
        <v>0</v>
      </c>
      <c r="FP46" s="16">
        <f t="shared" si="40"/>
        <v>0</v>
      </c>
      <c r="FQ46" s="16">
        <f t="shared" si="41"/>
        <v>0</v>
      </c>
      <c r="FR46" s="16">
        <f t="shared" si="42"/>
        <v>0</v>
      </c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</row>
    <row r="47" spans="1:186" ht="14.25">
      <c r="A47" s="3" t="s">
        <v>3</v>
      </c>
      <c r="B47" s="4">
        <v>66</v>
      </c>
      <c r="C47" s="4">
        <v>627.85</v>
      </c>
      <c r="D47" s="9">
        <v>39448</v>
      </c>
      <c r="E47" s="13">
        <v>-11220.43</v>
      </c>
      <c r="F47" s="13">
        <v>3390.39</v>
      </c>
      <c r="G47" s="39">
        <v>2491</v>
      </c>
      <c r="H47" s="13">
        <f t="shared" si="0"/>
        <v>-10321.04</v>
      </c>
      <c r="I47" s="13" t="e">
        <f>H47-' 2 кв. 2011 г.- окончание'!#REF!</f>
        <v>#REF!</v>
      </c>
      <c r="J47" s="13" t="e">
        <f>H47-' 2 кв. 2011 г.- окончание'!#REF!</f>
        <v>#REF!</v>
      </c>
      <c r="K47" s="16">
        <f t="shared" si="1"/>
        <v>0</v>
      </c>
      <c r="L47" s="16">
        <f t="shared" si="2"/>
        <v>0</v>
      </c>
      <c r="M47" s="16">
        <f t="shared" si="3"/>
        <v>0</v>
      </c>
      <c r="N47" s="16">
        <f t="shared" si="4"/>
        <v>0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>
        <f t="shared" si="5"/>
        <v>0</v>
      </c>
      <c r="AB47" s="16">
        <f t="shared" si="6"/>
        <v>0</v>
      </c>
      <c r="AC47" s="16">
        <f t="shared" si="7"/>
        <v>0</v>
      </c>
      <c r="AD47" s="16">
        <f t="shared" si="8"/>
        <v>0</v>
      </c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>
        <f t="shared" si="9"/>
        <v>0</v>
      </c>
      <c r="AR47" s="16">
        <f t="shared" si="10"/>
        <v>0</v>
      </c>
      <c r="AS47" s="16">
        <f t="shared" si="11"/>
        <v>0</v>
      </c>
      <c r="AT47" s="16">
        <f t="shared" si="12"/>
        <v>0</v>
      </c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>
        <f t="shared" si="13"/>
        <v>0</v>
      </c>
      <c r="BH47" s="16">
        <f t="shared" si="14"/>
        <v>0</v>
      </c>
      <c r="BI47" s="16">
        <f t="shared" si="15"/>
        <v>0</v>
      </c>
      <c r="BJ47" s="16">
        <f t="shared" si="16"/>
        <v>0</v>
      </c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>
        <f t="shared" si="17"/>
        <v>0</v>
      </c>
      <c r="BY47" s="16"/>
      <c r="BZ47" s="16">
        <f t="shared" si="18"/>
        <v>0</v>
      </c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>
        <f t="shared" si="19"/>
        <v>0</v>
      </c>
      <c r="CN47" s="16">
        <f t="shared" si="20"/>
        <v>0</v>
      </c>
      <c r="CO47" s="16">
        <f t="shared" si="21"/>
        <v>0</v>
      </c>
      <c r="CP47" s="16">
        <f t="shared" si="22"/>
        <v>0</v>
      </c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>
        <f t="shared" si="23"/>
        <v>0</v>
      </c>
      <c r="DD47" s="16">
        <f t="shared" si="24"/>
        <v>0</v>
      </c>
      <c r="DE47" s="16">
        <f t="shared" si="25"/>
        <v>0</v>
      </c>
      <c r="DF47" s="16">
        <f t="shared" si="26"/>
        <v>0</v>
      </c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>
        <f t="shared" si="27"/>
        <v>0</v>
      </c>
      <c r="DT47" s="16">
        <f t="shared" si="28"/>
        <v>0</v>
      </c>
      <c r="DU47" s="16">
        <f t="shared" si="29"/>
        <v>0</v>
      </c>
      <c r="DV47" s="16">
        <f t="shared" si="30"/>
        <v>0</v>
      </c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>
        <f t="shared" si="31"/>
        <v>0</v>
      </c>
      <c r="EJ47" s="16">
        <f t="shared" si="32"/>
        <v>0</v>
      </c>
      <c r="EK47" s="16">
        <f t="shared" si="33"/>
        <v>0</v>
      </c>
      <c r="EL47" s="16">
        <f t="shared" si="34"/>
        <v>0</v>
      </c>
      <c r="EM47" s="16"/>
      <c r="EN47" s="16"/>
      <c r="EO47" s="16"/>
      <c r="EP47" s="16"/>
      <c r="EQ47" s="38"/>
      <c r="ER47" s="38"/>
      <c r="ES47" s="38"/>
      <c r="ET47" s="38"/>
      <c r="EU47" s="16"/>
      <c r="EV47" s="16"/>
      <c r="EW47" s="16"/>
      <c r="EX47" s="16"/>
      <c r="EY47" s="16">
        <f t="shared" si="35"/>
        <v>0</v>
      </c>
      <c r="EZ47" s="16">
        <f t="shared" si="36"/>
        <v>0</v>
      </c>
      <c r="FA47" s="16">
        <f t="shared" si="37"/>
        <v>0</v>
      </c>
      <c r="FB47" s="16">
        <f t="shared" si="38"/>
        <v>0</v>
      </c>
      <c r="FC47" s="16"/>
      <c r="FD47" s="16"/>
      <c r="FE47" s="16"/>
      <c r="FF47" s="16"/>
      <c r="FG47" s="38"/>
      <c r="FH47" s="38"/>
      <c r="FI47" s="38"/>
      <c r="FJ47" s="38"/>
      <c r="FK47" s="16"/>
      <c r="FL47" s="16"/>
      <c r="FM47" s="16"/>
      <c r="FN47" s="16"/>
      <c r="FO47" s="16">
        <f t="shared" si="39"/>
        <v>0</v>
      </c>
      <c r="FP47" s="16">
        <f t="shared" si="40"/>
        <v>0</v>
      </c>
      <c r="FQ47" s="16">
        <f t="shared" si="41"/>
        <v>0</v>
      </c>
      <c r="FR47" s="16">
        <f t="shared" si="42"/>
        <v>0</v>
      </c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</row>
    <row r="48" spans="1:186" ht="14.25">
      <c r="A48" s="3" t="s">
        <v>3</v>
      </c>
      <c r="B48" s="4">
        <v>68</v>
      </c>
      <c r="C48" s="4">
        <v>636.59</v>
      </c>
      <c r="D48" s="9">
        <v>39448</v>
      </c>
      <c r="E48" s="13">
        <v>12636.582</v>
      </c>
      <c r="F48" s="13">
        <v>3437.5860000000002</v>
      </c>
      <c r="G48" s="39">
        <v>1163</v>
      </c>
      <c r="H48" s="13">
        <f t="shared" si="0"/>
        <v>14911.168000000001</v>
      </c>
      <c r="I48" s="13" t="e">
        <f>H48-' 2 кв. 2011 г.- окончание'!#REF!</f>
        <v>#REF!</v>
      </c>
      <c r="J48" s="13" t="e">
        <f>H48-' 2 кв. 2011 г.- окончание'!#REF!</f>
        <v>#REF!</v>
      </c>
      <c r="K48" s="16">
        <f t="shared" si="1"/>
        <v>9</v>
      </c>
      <c r="L48" s="16">
        <f t="shared" si="2"/>
        <v>6829</v>
      </c>
      <c r="M48" s="16">
        <f t="shared" si="3"/>
        <v>9</v>
      </c>
      <c r="N48" s="16">
        <f t="shared" si="4"/>
        <v>6829</v>
      </c>
      <c r="O48" s="16">
        <v>9</v>
      </c>
      <c r="P48" s="16">
        <v>6829</v>
      </c>
      <c r="Q48" s="16">
        <v>9</v>
      </c>
      <c r="R48" s="16">
        <v>6829</v>
      </c>
      <c r="S48" s="16"/>
      <c r="T48" s="16"/>
      <c r="U48" s="16"/>
      <c r="V48" s="16"/>
      <c r="W48" s="16"/>
      <c r="X48" s="16"/>
      <c r="Y48" s="16"/>
      <c r="Z48" s="16"/>
      <c r="AA48" s="16">
        <f t="shared" si="5"/>
        <v>0</v>
      </c>
      <c r="AB48" s="16">
        <f t="shared" si="6"/>
        <v>0</v>
      </c>
      <c r="AC48" s="16">
        <f t="shared" si="7"/>
        <v>0</v>
      </c>
      <c r="AD48" s="16">
        <f t="shared" si="8"/>
        <v>0</v>
      </c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>
        <f t="shared" si="9"/>
        <v>0</v>
      </c>
      <c r="AR48" s="16">
        <f t="shared" si="10"/>
        <v>0</v>
      </c>
      <c r="AS48" s="16">
        <f t="shared" si="11"/>
        <v>0</v>
      </c>
      <c r="AT48" s="16">
        <f t="shared" si="12"/>
        <v>0</v>
      </c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>
        <f t="shared" si="13"/>
        <v>0</v>
      </c>
      <c r="BH48" s="16">
        <f t="shared" si="14"/>
        <v>0</v>
      </c>
      <c r="BI48" s="16">
        <f t="shared" si="15"/>
        <v>0</v>
      </c>
      <c r="BJ48" s="16">
        <f t="shared" si="16"/>
        <v>0</v>
      </c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>
        <f t="shared" si="17"/>
        <v>0</v>
      </c>
      <c r="BY48" s="16"/>
      <c r="BZ48" s="16">
        <f t="shared" si="18"/>
        <v>0</v>
      </c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>
        <f t="shared" si="19"/>
        <v>0</v>
      </c>
      <c r="CN48" s="16">
        <f t="shared" si="20"/>
        <v>0</v>
      </c>
      <c r="CO48" s="16">
        <f t="shared" si="21"/>
        <v>0</v>
      </c>
      <c r="CP48" s="16">
        <f t="shared" si="22"/>
        <v>0</v>
      </c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>
        <f t="shared" si="23"/>
        <v>0</v>
      </c>
      <c r="DD48" s="16">
        <f t="shared" si="24"/>
        <v>0</v>
      </c>
      <c r="DE48" s="16">
        <f t="shared" si="25"/>
        <v>0</v>
      </c>
      <c r="DF48" s="16">
        <f t="shared" si="26"/>
        <v>0</v>
      </c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>
        <f t="shared" si="27"/>
        <v>0</v>
      </c>
      <c r="DT48" s="16">
        <f t="shared" si="28"/>
        <v>0</v>
      </c>
      <c r="DU48" s="16">
        <f t="shared" si="29"/>
        <v>0</v>
      </c>
      <c r="DV48" s="16">
        <f t="shared" si="30"/>
        <v>0</v>
      </c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>
        <f t="shared" si="31"/>
        <v>0</v>
      </c>
      <c r="EJ48" s="16">
        <f t="shared" si="32"/>
        <v>0</v>
      </c>
      <c r="EK48" s="16">
        <f t="shared" si="33"/>
        <v>0</v>
      </c>
      <c r="EL48" s="16">
        <f t="shared" si="34"/>
        <v>0</v>
      </c>
      <c r="EM48" s="16"/>
      <c r="EN48" s="16"/>
      <c r="EO48" s="16"/>
      <c r="EP48" s="16"/>
      <c r="EQ48" s="38"/>
      <c r="ER48" s="38"/>
      <c r="ES48" s="38"/>
      <c r="ET48" s="38"/>
      <c r="EU48" s="16"/>
      <c r="EV48" s="16"/>
      <c r="EW48" s="16"/>
      <c r="EX48" s="16"/>
      <c r="EY48" s="16">
        <f t="shared" si="35"/>
        <v>0</v>
      </c>
      <c r="EZ48" s="16">
        <f t="shared" si="36"/>
        <v>0</v>
      </c>
      <c r="FA48" s="16">
        <f t="shared" si="37"/>
        <v>0</v>
      </c>
      <c r="FB48" s="16">
        <f t="shared" si="38"/>
        <v>0</v>
      </c>
      <c r="FC48" s="16"/>
      <c r="FD48" s="16"/>
      <c r="FE48" s="16"/>
      <c r="FF48" s="16"/>
      <c r="FG48" s="38"/>
      <c r="FH48" s="38"/>
      <c r="FI48" s="38"/>
      <c r="FJ48" s="38"/>
      <c r="FK48" s="16"/>
      <c r="FL48" s="16"/>
      <c r="FM48" s="16"/>
      <c r="FN48" s="16"/>
      <c r="FO48" s="16">
        <f t="shared" si="39"/>
        <v>0</v>
      </c>
      <c r="FP48" s="16">
        <f t="shared" si="40"/>
        <v>0</v>
      </c>
      <c r="FQ48" s="16">
        <f t="shared" si="41"/>
        <v>0</v>
      </c>
      <c r="FR48" s="16">
        <f t="shared" si="42"/>
        <v>0</v>
      </c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</row>
    <row r="49" spans="1:186" ht="14.25">
      <c r="A49" s="3" t="s">
        <v>3</v>
      </c>
      <c r="B49" s="4">
        <v>70</v>
      </c>
      <c r="C49" s="4">
        <v>637.8</v>
      </c>
      <c r="D49" s="9">
        <v>39448</v>
      </c>
      <c r="E49" s="13">
        <v>6246.1</v>
      </c>
      <c r="F49" s="13">
        <v>3444.12</v>
      </c>
      <c r="G49" s="39">
        <v>1163</v>
      </c>
      <c r="H49" s="13">
        <f t="shared" si="0"/>
        <v>8527.220000000001</v>
      </c>
      <c r="I49" s="13" t="e">
        <f>H49-' 2 кв. 2011 г.- окончание'!#REF!</f>
        <v>#REF!</v>
      </c>
      <c r="J49" s="13" t="e">
        <f>H49-' 2 кв. 2011 г.- окончание'!#REF!</f>
        <v>#REF!</v>
      </c>
      <c r="K49" s="16">
        <f t="shared" si="1"/>
        <v>0</v>
      </c>
      <c r="L49" s="16">
        <f t="shared" si="2"/>
        <v>0</v>
      </c>
      <c r="M49" s="16">
        <f t="shared" si="3"/>
        <v>0</v>
      </c>
      <c r="N49" s="16">
        <f t="shared" si="4"/>
        <v>0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>
        <f t="shared" si="5"/>
        <v>0</v>
      </c>
      <c r="AB49" s="16">
        <f t="shared" si="6"/>
        <v>0</v>
      </c>
      <c r="AC49" s="16">
        <f t="shared" si="7"/>
        <v>0</v>
      </c>
      <c r="AD49" s="16">
        <f t="shared" si="8"/>
        <v>0</v>
      </c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>
        <f t="shared" si="9"/>
        <v>0</v>
      </c>
      <c r="AR49" s="16">
        <f t="shared" si="10"/>
        <v>0</v>
      </c>
      <c r="AS49" s="16">
        <f t="shared" si="11"/>
        <v>0</v>
      </c>
      <c r="AT49" s="16">
        <f t="shared" si="12"/>
        <v>0</v>
      </c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>
        <f t="shared" si="13"/>
        <v>0</v>
      </c>
      <c r="BH49" s="16">
        <f t="shared" si="14"/>
        <v>0</v>
      </c>
      <c r="BI49" s="16">
        <f t="shared" si="15"/>
        <v>0</v>
      </c>
      <c r="BJ49" s="16">
        <f t="shared" si="16"/>
        <v>0</v>
      </c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>
        <f t="shared" si="17"/>
        <v>0</v>
      </c>
      <c r="BY49" s="16"/>
      <c r="BZ49" s="16">
        <f t="shared" si="18"/>
        <v>0</v>
      </c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>
        <f t="shared" si="19"/>
        <v>0</v>
      </c>
      <c r="CN49" s="16">
        <f t="shared" si="20"/>
        <v>0</v>
      </c>
      <c r="CO49" s="16">
        <f t="shared" si="21"/>
        <v>0</v>
      </c>
      <c r="CP49" s="16">
        <f t="shared" si="22"/>
        <v>0</v>
      </c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>
        <f t="shared" si="23"/>
        <v>0</v>
      </c>
      <c r="DD49" s="16">
        <f t="shared" si="24"/>
        <v>0</v>
      </c>
      <c r="DE49" s="16">
        <f t="shared" si="25"/>
        <v>0</v>
      </c>
      <c r="DF49" s="16">
        <f t="shared" si="26"/>
        <v>0</v>
      </c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>
        <f t="shared" si="27"/>
        <v>0</v>
      </c>
      <c r="DT49" s="16">
        <f t="shared" si="28"/>
        <v>0</v>
      </c>
      <c r="DU49" s="16">
        <f t="shared" si="29"/>
        <v>0</v>
      </c>
      <c r="DV49" s="16">
        <f t="shared" si="30"/>
        <v>0</v>
      </c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>
        <f t="shared" si="31"/>
        <v>0</v>
      </c>
      <c r="EJ49" s="16">
        <f t="shared" si="32"/>
        <v>0</v>
      </c>
      <c r="EK49" s="16">
        <f t="shared" si="33"/>
        <v>0</v>
      </c>
      <c r="EL49" s="16">
        <f t="shared" si="34"/>
        <v>0</v>
      </c>
      <c r="EM49" s="16"/>
      <c r="EN49" s="16"/>
      <c r="EO49" s="16"/>
      <c r="EP49" s="16"/>
      <c r="EQ49" s="38"/>
      <c r="ER49" s="38"/>
      <c r="ES49" s="38"/>
      <c r="ET49" s="38"/>
      <c r="EU49" s="16"/>
      <c r="EV49" s="16"/>
      <c r="EW49" s="16"/>
      <c r="EX49" s="16"/>
      <c r="EY49" s="16">
        <f t="shared" si="35"/>
        <v>0</v>
      </c>
      <c r="EZ49" s="16">
        <f t="shared" si="36"/>
        <v>0</v>
      </c>
      <c r="FA49" s="16">
        <f t="shared" si="37"/>
        <v>0</v>
      </c>
      <c r="FB49" s="16">
        <f t="shared" si="38"/>
        <v>0</v>
      </c>
      <c r="FC49" s="16"/>
      <c r="FD49" s="16"/>
      <c r="FE49" s="16"/>
      <c r="FF49" s="16"/>
      <c r="FG49" s="38"/>
      <c r="FH49" s="38"/>
      <c r="FI49" s="38"/>
      <c r="FJ49" s="38"/>
      <c r="FK49" s="16"/>
      <c r="FL49" s="16"/>
      <c r="FM49" s="16"/>
      <c r="FN49" s="16"/>
      <c r="FO49" s="16">
        <f t="shared" si="39"/>
        <v>0</v>
      </c>
      <c r="FP49" s="16">
        <f t="shared" si="40"/>
        <v>0</v>
      </c>
      <c r="FQ49" s="16">
        <f t="shared" si="41"/>
        <v>0</v>
      </c>
      <c r="FR49" s="16">
        <f t="shared" si="42"/>
        <v>0</v>
      </c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</row>
    <row r="50" spans="1:186" ht="14.25">
      <c r="A50" s="3" t="s">
        <v>3</v>
      </c>
      <c r="B50" s="4">
        <v>74</v>
      </c>
      <c r="C50" s="4">
        <v>963.79</v>
      </c>
      <c r="D50" s="10">
        <v>39630</v>
      </c>
      <c r="E50" s="13">
        <v>-20889.9124</v>
      </c>
      <c r="F50" s="13">
        <v>3585.2988</v>
      </c>
      <c r="G50" s="39">
        <v>3102</v>
      </c>
      <c r="H50" s="13">
        <f t="shared" si="0"/>
        <v>-20406.6136</v>
      </c>
      <c r="I50" s="13" t="e">
        <f>H50-' 2 кв. 2011 г.- окончание'!#REF!</f>
        <v>#REF!</v>
      </c>
      <c r="J50" s="13" t="e">
        <f>H50-' 2 кв. 2011 г.- окончание'!#REF!</f>
        <v>#REF!</v>
      </c>
      <c r="K50" s="16">
        <f t="shared" si="1"/>
        <v>0</v>
      </c>
      <c r="L50" s="16">
        <f t="shared" si="2"/>
        <v>0</v>
      </c>
      <c r="M50" s="16">
        <f t="shared" si="3"/>
        <v>0</v>
      </c>
      <c r="N50" s="16">
        <f t="shared" si="4"/>
        <v>0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>
        <f t="shared" si="5"/>
        <v>0</v>
      </c>
      <c r="AB50" s="16">
        <f t="shared" si="6"/>
        <v>0</v>
      </c>
      <c r="AC50" s="16">
        <f t="shared" si="7"/>
        <v>0</v>
      </c>
      <c r="AD50" s="16">
        <f t="shared" si="8"/>
        <v>0</v>
      </c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>
        <f t="shared" si="9"/>
        <v>0</v>
      </c>
      <c r="AR50" s="16">
        <f t="shared" si="10"/>
        <v>0</v>
      </c>
      <c r="AS50" s="16">
        <f t="shared" si="11"/>
        <v>0</v>
      </c>
      <c r="AT50" s="16">
        <f t="shared" si="12"/>
        <v>0</v>
      </c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>
        <f t="shared" si="13"/>
        <v>0</v>
      </c>
      <c r="BH50" s="16">
        <f t="shared" si="14"/>
        <v>0</v>
      </c>
      <c r="BI50" s="16">
        <f t="shared" si="15"/>
        <v>0</v>
      </c>
      <c r="BJ50" s="16">
        <f t="shared" si="16"/>
        <v>0</v>
      </c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>
        <f t="shared" si="17"/>
        <v>0</v>
      </c>
      <c r="BY50" s="16"/>
      <c r="BZ50" s="16">
        <f t="shared" si="18"/>
        <v>0</v>
      </c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>
        <f t="shared" si="19"/>
        <v>0</v>
      </c>
      <c r="CN50" s="16">
        <f t="shared" si="20"/>
        <v>0</v>
      </c>
      <c r="CO50" s="16">
        <f t="shared" si="21"/>
        <v>0</v>
      </c>
      <c r="CP50" s="16">
        <f t="shared" si="22"/>
        <v>0</v>
      </c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>
        <f t="shared" si="23"/>
        <v>0</v>
      </c>
      <c r="DD50" s="16">
        <f t="shared" si="24"/>
        <v>0</v>
      </c>
      <c r="DE50" s="16">
        <f t="shared" si="25"/>
        <v>0</v>
      </c>
      <c r="DF50" s="16">
        <f t="shared" si="26"/>
        <v>0</v>
      </c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>
        <f t="shared" si="27"/>
        <v>0</v>
      </c>
      <c r="DT50" s="16">
        <f t="shared" si="28"/>
        <v>0</v>
      </c>
      <c r="DU50" s="16">
        <f t="shared" si="29"/>
        <v>0</v>
      </c>
      <c r="DV50" s="16">
        <f t="shared" si="30"/>
        <v>0</v>
      </c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>
        <f t="shared" si="31"/>
        <v>0</v>
      </c>
      <c r="EJ50" s="16">
        <f t="shared" si="32"/>
        <v>0</v>
      </c>
      <c r="EK50" s="16">
        <f t="shared" si="33"/>
        <v>0</v>
      </c>
      <c r="EL50" s="16">
        <f t="shared" si="34"/>
        <v>0</v>
      </c>
      <c r="EM50" s="16"/>
      <c r="EN50" s="16"/>
      <c r="EO50" s="16"/>
      <c r="EP50" s="16"/>
      <c r="EQ50" s="38"/>
      <c r="ER50" s="38"/>
      <c r="ES50" s="38"/>
      <c r="ET50" s="38"/>
      <c r="EU50" s="16"/>
      <c r="EV50" s="16"/>
      <c r="EW50" s="16"/>
      <c r="EX50" s="16"/>
      <c r="EY50" s="16">
        <f t="shared" si="35"/>
        <v>0</v>
      </c>
      <c r="EZ50" s="16">
        <f t="shared" si="36"/>
        <v>0</v>
      </c>
      <c r="FA50" s="16">
        <f t="shared" si="37"/>
        <v>0</v>
      </c>
      <c r="FB50" s="16">
        <f t="shared" si="38"/>
        <v>0</v>
      </c>
      <c r="FC50" s="16"/>
      <c r="FD50" s="16"/>
      <c r="FE50" s="16"/>
      <c r="FF50" s="16"/>
      <c r="FG50" s="38"/>
      <c r="FH50" s="38"/>
      <c r="FI50" s="38"/>
      <c r="FJ50" s="38"/>
      <c r="FK50" s="16"/>
      <c r="FL50" s="16"/>
      <c r="FM50" s="16"/>
      <c r="FN50" s="16"/>
      <c r="FO50" s="16">
        <f t="shared" si="39"/>
        <v>0</v>
      </c>
      <c r="FP50" s="16">
        <f t="shared" si="40"/>
        <v>0</v>
      </c>
      <c r="FQ50" s="16">
        <f t="shared" si="41"/>
        <v>0</v>
      </c>
      <c r="FR50" s="16">
        <f t="shared" si="42"/>
        <v>0</v>
      </c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</row>
    <row r="51" spans="1:186" ht="14.25">
      <c r="A51" s="3" t="s">
        <v>3</v>
      </c>
      <c r="B51" s="4">
        <v>76</v>
      </c>
      <c r="C51" s="4">
        <v>979.13</v>
      </c>
      <c r="D51" s="17">
        <v>40391</v>
      </c>
      <c r="E51" s="13">
        <v>2594.6945</v>
      </c>
      <c r="F51" s="13">
        <v>3113.6333999999997</v>
      </c>
      <c r="G51" s="39">
        <v>3102</v>
      </c>
      <c r="H51" s="13">
        <f t="shared" si="0"/>
        <v>2606.3279</v>
      </c>
      <c r="I51" s="13" t="e">
        <f>H51-' 2 кв. 2011 г.- окончание'!#REF!</f>
        <v>#REF!</v>
      </c>
      <c r="J51" s="13" t="e">
        <f>H51-' 2 кв. 2011 г.- окончание'!#REF!</f>
        <v>#REF!</v>
      </c>
      <c r="K51" s="16">
        <f t="shared" si="1"/>
        <v>0</v>
      </c>
      <c r="L51" s="16">
        <f t="shared" si="2"/>
        <v>0</v>
      </c>
      <c r="M51" s="16">
        <f t="shared" si="3"/>
        <v>0</v>
      </c>
      <c r="N51" s="16">
        <f t="shared" si="4"/>
        <v>0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>
        <f t="shared" si="5"/>
        <v>0</v>
      </c>
      <c r="AB51" s="16">
        <f t="shared" si="6"/>
        <v>0</v>
      </c>
      <c r="AC51" s="16">
        <f t="shared" si="7"/>
        <v>0</v>
      </c>
      <c r="AD51" s="16">
        <f t="shared" si="8"/>
        <v>0</v>
      </c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>
        <f t="shared" si="9"/>
        <v>0</v>
      </c>
      <c r="AR51" s="16">
        <f t="shared" si="10"/>
        <v>0</v>
      </c>
      <c r="AS51" s="16">
        <f t="shared" si="11"/>
        <v>0</v>
      </c>
      <c r="AT51" s="16">
        <f t="shared" si="12"/>
        <v>0</v>
      </c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>
        <f t="shared" si="13"/>
        <v>0</v>
      </c>
      <c r="BH51" s="16">
        <f t="shared" si="14"/>
        <v>0</v>
      </c>
      <c r="BI51" s="16">
        <f t="shared" si="15"/>
        <v>0</v>
      </c>
      <c r="BJ51" s="16">
        <f t="shared" si="16"/>
        <v>0</v>
      </c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>
        <f t="shared" si="17"/>
        <v>0</v>
      </c>
      <c r="BY51" s="16"/>
      <c r="BZ51" s="16">
        <f t="shared" si="18"/>
        <v>0</v>
      </c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>
        <f t="shared" si="19"/>
        <v>0</v>
      </c>
      <c r="CN51" s="16">
        <f t="shared" si="20"/>
        <v>0</v>
      </c>
      <c r="CO51" s="16">
        <f t="shared" si="21"/>
        <v>0</v>
      </c>
      <c r="CP51" s="16">
        <f t="shared" si="22"/>
        <v>0</v>
      </c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>
        <f t="shared" si="23"/>
        <v>0</v>
      </c>
      <c r="DD51" s="16">
        <f t="shared" si="24"/>
        <v>0</v>
      </c>
      <c r="DE51" s="16">
        <f t="shared" si="25"/>
        <v>0</v>
      </c>
      <c r="DF51" s="16">
        <f t="shared" si="26"/>
        <v>0</v>
      </c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>
        <f t="shared" si="27"/>
        <v>0</v>
      </c>
      <c r="DT51" s="16">
        <f t="shared" si="28"/>
        <v>0</v>
      </c>
      <c r="DU51" s="16">
        <f t="shared" si="29"/>
        <v>0</v>
      </c>
      <c r="DV51" s="16">
        <f t="shared" si="30"/>
        <v>0</v>
      </c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>
        <f t="shared" si="31"/>
        <v>0</v>
      </c>
      <c r="EJ51" s="16">
        <f t="shared" si="32"/>
        <v>0</v>
      </c>
      <c r="EK51" s="16">
        <f t="shared" si="33"/>
        <v>0</v>
      </c>
      <c r="EL51" s="16">
        <f t="shared" si="34"/>
        <v>0</v>
      </c>
      <c r="EM51" s="16"/>
      <c r="EN51" s="16"/>
      <c r="EO51" s="16"/>
      <c r="EP51" s="16"/>
      <c r="EQ51" s="38"/>
      <c r="ER51" s="38"/>
      <c r="ES51" s="38"/>
      <c r="ET51" s="38"/>
      <c r="EU51" s="16"/>
      <c r="EV51" s="16"/>
      <c r="EW51" s="16"/>
      <c r="EX51" s="16"/>
      <c r="EY51" s="16">
        <f t="shared" si="35"/>
        <v>0</v>
      </c>
      <c r="EZ51" s="16">
        <f t="shared" si="36"/>
        <v>0</v>
      </c>
      <c r="FA51" s="16">
        <f t="shared" si="37"/>
        <v>0</v>
      </c>
      <c r="FB51" s="16">
        <f t="shared" si="38"/>
        <v>0</v>
      </c>
      <c r="FC51" s="16"/>
      <c r="FD51" s="16"/>
      <c r="FE51" s="16"/>
      <c r="FF51" s="16"/>
      <c r="FG51" s="38"/>
      <c r="FH51" s="38"/>
      <c r="FI51" s="38"/>
      <c r="FJ51" s="38"/>
      <c r="FK51" s="16"/>
      <c r="FL51" s="16"/>
      <c r="FM51" s="16"/>
      <c r="FN51" s="16"/>
      <c r="FO51" s="16">
        <f t="shared" si="39"/>
        <v>0</v>
      </c>
      <c r="FP51" s="16">
        <f t="shared" si="40"/>
        <v>0</v>
      </c>
      <c r="FQ51" s="16">
        <f t="shared" si="41"/>
        <v>0</v>
      </c>
      <c r="FR51" s="16">
        <f t="shared" si="42"/>
        <v>0</v>
      </c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</row>
    <row r="52" spans="1:186" ht="14.25">
      <c r="A52" s="3" t="s">
        <v>3</v>
      </c>
      <c r="B52" s="4">
        <v>78</v>
      </c>
      <c r="C52" s="4">
        <v>961.58</v>
      </c>
      <c r="D52" s="9">
        <v>39448</v>
      </c>
      <c r="E52" s="13">
        <v>-4048.706</v>
      </c>
      <c r="F52" s="13">
        <v>5192.532</v>
      </c>
      <c r="G52" s="39">
        <v>4488</v>
      </c>
      <c r="H52" s="13">
        <f t="shared" si="0"/>
        <v>-3344.174</v>
      </c>
      <c r="I52" s="13" t="e">
        <f>H52-' 2 кв. 2011 г.- окончание'!#REF!</f>
        <v>#REF!</v>
      </c>
      <c r="J52" s="13" t="e">
        <f>H52-' 2 кв. 2011 г.- окончание'!#REF!</f>
        <v>#REF!</v>
      </c>
      <c r="K52" s="16">
        <f t="shared" si="1"/>
        <v>0</v>
      </c>
      <c r="L52" s="16">
        <f t="shared" si="2"/>
        <v>0</v>
      </c>
      <c r="M52" s="16">
        <f t="shared" si="3"/>
        <v>0</v>
      </c>
      <c r="N52" s="16">
        <f t="shared" si="4"/>
        <v>0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>
        <f t="shared" si="5"/>
        <v>0</v>
      </c>
      <c r="AB52" s="16">
        <f t="shared" si="6"/>
        <v>0</v>
      </c>
      <c r="AC52" s="16">
        <f t="shared" si="7"/>
        <v>0</v>
      </c>
      <c r="AD52" s="16">
        <f t="shared" si="8"/>
        <v>0</v>
      </c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>
        <f t="shared" si="9"/>
        <v>0</v>
      </c>
      <c r="AR52" s="16">
        <f t="shared" si="10"/>
        <v>0</v>
      </c>
      <c r="AS52" s="16">
        <f t="shared" si="11"/>
        <v>0</v>
      </c>
      <c r="AT52" s="16">
        <f t="shared" si="12"/>
        <v>0</v>
      </c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>
        <f t="shared" si="13"/>
        <v>0</v>
      </c>
      <c r="BH52" s="16">
        <f t="shared" si="14"/>
        <v>0</v>
      </c>
      <c r="BI52" s="16">
        <f t="shared" si="15"/>
        <v>0</v>
      </c>
      <c r="BJ52" s="16">
        <f t="shared" si="16"/>
        <v>0</v>
      </c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>
        <f t="shared" si="17"/>
        <v>0</v>
      </c>
      <c r="BY52" s="16"/>
      <c r="BZ52" s="16">
        <f t="shared" si="18"/>
        <v>0</v>
      </c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>
        <f t="shared" si="19"/>
        <v>0</v>
      </c>
      <c r="CN52" s="16">
        <f t="shared" si="20"/>
        <v>0</v>
      </c>
      <c r="CO52" s="16">
        <f t="shared" si="21"/>
        <v>0</v>
      </c>
      <c r="CP52" s="16">
        <f t="shared" si="22"/>
        <v>0</v>
      </c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>
        <f t="shared" si="23"/>
        <v>0</v>
      </c>
      <c r="DD52" s="16">
        <f t="shared" si="24"/>
        <v>0</v>
      </c>
      <c r="DE52" s="16">
        <f t="shared" si="25"/>
        <v>0</v>
      </c>
      <c r="DF52" s="16">
        <f t="shared" si="26"/>
        <v>0</v>
      </c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>
        <f t="shared" si="27"/>
        <v>0</v>
      </c>
      <c r="DT52" s="16">
        <f t="shared" si="28"/>
        <v>0</v>
      </c>
      <c r="DU52" s="16">
        <f t="shared" si="29"/>
        <v>0</v>
      </c>
      <c r="DV52" s="16">
        <f t="shared" si="30"/>
        <v>0</v>
      </c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>
        <f t="shared" si="31"/>
        <v>0</v>
      </c>
      <c r="EJ52" s="16">
        <f t="shared" si="32"/>
        <v>0</v>
      </c>
      <c r="EK52" s="16">
        <f t="shared" si="33"/>
        <v>0</v>
      </c>
      <c r="EL52" s="16">
        <f t="shared" si="34"/>
        <v>0</v>
      </c>
      <c r="EM52" s="16"/>
      <c r="EN52" s="16"/>
      <c r="EO52" s="16"/>
      <c r="EP52" s="16"/>
      <c r="EQ52" s="38"/>
      <c r="ER52" s="38"/>
      <c r="ES52" s="38"/>
      <c r="ET52" s="38"/>
      <c r="EU52" s="16"/>
      <c r="EV52" s="16"/>
      <c r="EW52" s="16"/>
      <c r="EX52" s="16"/>
      <c r="EY52" s="16">
        <f t="shared" si="35"/>
        <v>0</v>
      </c>
      <c r="EZ52" s="16">
        <f t="shared" si="36"/>
        <v>0</v>
      </c>
      <c r="FA52" s="16">
        <f t="shared" si="37"/>
        <v>0</v>
      </c>
      <c r="FB52" s="16">
        <f t="shared" si="38"/>
        <v>0</v>
      </c>
      <c r="FC52" s="16"/>
      <c r="FD52" s="16"/>
      <c r="FE52" s="16"/>
      <c r="FF52" s="16"/>
      <c r="FG52" s="38"/>
      <c r="FH52" s="38"/>
      <c r="FI52" s="38"/>
      <c r="FJ52" s="38"/>
      <c r="FK52" s="16"/>
      <c r="FL52" s="16"/>
      <c r="FM52" s="16"/>
      <c r="FN52" s="16"/>
      <c r="FO52" s="16">
        <f t="shared" si="39"/>
        <v>0</v>
      </c>
      <c r="FP52" s="16">
        <f t="shared" si="40"/>
        <v>0</v>
      </c>
      <c r="FQ52" s="16">
        <f t="shared" si="41"/>
        <v>0</v>
      </c>
      <c r="FR52" s="16">
        <f t="shared" si="42"/>
        <v>0</v>
      </c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</row>
    <row r="53" spans="1:186" ht="14.25">
      <c r="A53" s="3" t="s">
        <v>3</v>
      </c>
      <c r="B53" s="4">
        <v>80</v>
      </c>
      <c r="C53" s="4">
        <v>933.05</v>
      </c>
      <c r="D53" s="9">
        <v>39630</v>
      </c>
      <c r="E53" s="13">
        <v>12886.392</v>
      </c>
      <c r="F53" s="13">
        <v>3470.946</v>
      </c>
      <c r="G53" s="39">
        <v>5177</v>
      </c>
      <c r="H53" s="13">
        <f t="shared" si="0"/>
        <v>11180.338</v>
      </c>
      <c r="I53" s="13" t="e">
        <f>H53-' 2 кв. 2011 г.- окончание'!#REF!</f>
        <v>#REF!</v>
      </c>
      <c r="J53" s="13" t="e">
        <f>H53-' 2 кв. 2011 г.- окончание'!#REF!</f>
        <v>#REF!</v>
      </c>
      <c r="K53" s="16">
        <f t="shared" si="1"/>
        <v>18</v>
      </c>
      <c r="L53" s="16">
        <f t="shared" si="2"/>
        <v>7663</v>
      </c>
      <c r="M53" s="16">
        <f t="shared" si="3"/>
        <v>18</v>
      </c>
      <c r="N53" s="16">
        <f t="shared" si="4"/>
        <v>7663</v>
      </c>
      <c r="O53" s="16">
        <v>18</v>
      </c>
      <c r="P53" s="16">
        <v>7663</v>
      </c>
      <c r="Q53" s="16">
        <v>18</v>
      </c>
      <c r="R53" s="16">
        <v>7663</v>
      </c>
      <c r="S53" s="16"/>
      <c r="T53" s="16"/>
      <c r="U53" s="16"/>
      <c r="V53" s="16"/>
      <c r="W53" s="16"/>
      <c r="X53" s="16"/>
      <c r="Y53" s="16"/>
      <c r="Z53" s="16"/>
      <c r="AA53" s="16">
        <f t="shared" si="5"/>
        <v>0</v>
      </c>
      <c r="AB53" s="16">
        <f t="shared" si="6"/>
        <v>0</v>
      </c>
      <c r="AC53" s="16">
        <f t="shared" si="7"/>
        <v>0</v>
      </c>
      <c r="AD53" s="16">
        <f t="shared" si="8"/>
        <v>0</v>
      </c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>
        <f t="shared" si="9"/>
        <v>0</v>
      </c>
      <c r="AR53" s="16">
        <f t="shared" si="10"/>
        <v>0</v>
      </c>
      <c r="AS53" s="16">
        <f t="shared" si="11"/>
        <v>0</v>
      </c>
      <c r="AT53" s="16">
        <f t="shared" si="12"/>
        <v>0</v>
      </c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>
        <f t="shared" si="13"/>
        <v>0</v>
      </c>
      <c r="BH53" s="16">
        <f t="shared" si="14"/>
        <v>0</v>
      </c>
      <c r="BI53" s="16">
        <f t="shared" si="15"/>
        <v>0</v>
      </c>
      <c r="BJ53" s="16">
        <f t="shared" si="16"/>
        <v>0</v>
      </c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>
        <f t="shared" si="17"/>
        <v>0</v>
      </c>
      <c r="BY53" s="16"/>
      <c r="BZ53" s="16">
        <f t="shared" si="18"/>
        <v>0</v>
      </c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>
        <f t="shared" si="19"/>
        <v>0</v>
      </c>
      <c r="CN53" s="16">
        <f t="shared" si="20"/>
        <v>0</v>
      </c>
      <c r="CO53" s="16">
        <f t="shared" si="21"/>
        <v>0</v>
      </c>
      <c r="CP53" s="16">
        <f t="shared" si="22"/>
        <v>0</v>
      </c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>
        <f t="shared" si="23"/>
        <v>3.5</v>
      </c>
      <c r="DD53" s="16">
        <f t="shared" si="24"/>
        <v>1145</v>
      </c>
      <c r="DE53" s="16">
        <f t="shared" si="25"/>
        <v>3.5</v>
      </c>
      <c r="DF53" s="16">
        <f t="shared" si="26"/>
        <v>1145</v>
      </c>
      <c r="DG53" s="16">
        <v>3.5</v>
      </c>
      <c r="DH53" s="16">
        <v>1145</v>
      </c>
      <c r="DI53" s="16">
        <v>3.5</v>
      </c>
      <c r="DJ53" s="16">
        <v>1145</v>
      </c>
      <c r="DK53" s="16"/>
      <c r="DL53" s="16"/>
      <c r="DM53" s="16"/>
      <c r="DN53" s="16"/>
      <c r="DO53" s="16"/>
      <c r="DP53" s="16"/>
      <c r="DQ53" s="16"/>
      <c r="DR53" s="16"/>
      <c r="DS53" s="16">
        <f t="shared" si="27"/>
        <v>0</v>
      </c>
      <c r="DT53" s="16">
        <f t="shared" si="28"/>
        <v>0</v>
      </c>
      <c r="DU53" s="16">
        <f t="shared" si="29"/>
        <v>0</v>
      </c>
      <c r="DV53" s="16">
        <f t="shared" si="30"/>
        <v>0</v>
      </c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>
        <f t="shared" si="31"/>
        <v>0</v>
      </c>
      <c r="EJ53" s="16">
        <f t="shared" si="32"/>
        <v>0</v>
      </c>
      <c r="EK53" s="16">
        <f t="shared" si="33"/>
        <v>0</v>
      </c>
      <c r="EL53" s="16">
        <f t="shared" si="34"/>
        <v>0</v>
      </c>
      <c r="EM53" s="16"/>
      <c r="EN53" s="16"/>
      <c r="EO53" s="16"/>
      <c r="EP53" s="16"/>
      <c r="EQ53" s="38"/>
      <c r="ER53" s="38"/>
      <c r="ES53" s="38"/>
      <c r="ET53" s="38"/>
      <c r="EU53" s="16"/>
      <c r="EV53" s="16"/>
      <c r="EW53" s="16"/>
      <c r="EX53" s="16"/>
      <c r="EY53" s="16">
        <f t="shared" si="35"/>
        <v>0</v>
      </c>
      <c r="EZ53" s="16">
        <f t="shared" si="36"/>
        <v>0</v>
      </c>
      <c r="FA53" s="16">
        <f t="shared" si="37"/>
        <v>0</v>
      </c>
      <c r="FB53" s="16">
        <f t="shared" si="38"/>
        <v>0</v>
      </c>
      <c r="FC53" s="16"/>
      <c r="FD53" s="16"/>
      <c r="FE53" s="16"/>
      <c r="FF53" s="16"/>
      <c r="FG53" s="38"/>
      <c r="FH53" s="38"/>
      <c r="FI53" s="38"/>
      <c r="FJ53" s="38"/>
      <c r="FK53" s="16"/>
      <c r="FL53" s="16"/>
      <c r="FM53" s="16"/>
      <c r="FN53" s="16"/>
      <c r="FO53" s="16">
        <f t="shared" si="39"/>
        <v>0</v>
      </c>
      <c r="FP53" s="16">
        <f t="shared" si="40"/>
        <v>0</v>
      </c>
      <c r="FQ53" s="16">
        <f t="shared" si="41"/>
        <v>0</v>
      </c>
      <c r="FR53" s="16">
        <f t="shared" si="42"/>
        <v>0</v>
      </c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</row>
    <row r="54" spans="1:186" ht="14.25">
      <c r="A54" s="3" t="s">
        <v>4</v>
      </c>
      <c r="B54" s="4">
        <v>2</v>
      </c>
      <c r="C54" s="4">
        <v>430.35</v>
      </c>
      <c r="D54" s="9">
        <v>39448</v>
      </c>
      <c r="E54" s="13">
        <v>7441.754</v>
      </c>
      <c r="F54" s="13">
        <v>1600.902</v>
      </c>
      <c r="G54" s="39">
        <v>0</v>
      </c>
      <c r="H54" s="13">
        <f t="shared" si="0"/>
        <v>9042.655999999999</v>
      </c>
      <c r="I54" s="13" t="e">
        <f>H54-' 2 кв. 2011 г.- окончание'!#REF!</f>
        <v>#REF!</v>
      </c>
      <c r="J54" s="13" t="e">
        <f>H54-' 2 кв. 2011 г.- окончание'!#REF!</f>
        <v>#REF!</v>
      </c>
      <c r="K54" s="16">
        <f t="shared" si="1"/>
        <v>0</v>
      </c>
      <c r="L54" s="16">
        <f t="shared" si="2"/>
        <v>0</v>
      </c>
      <c r="M54" s="16">
        <f t="shared" si="3"/>
        <v>0</v>
      </c>
      <c r="N54" s="16">
        <f t="shared" si="4"/>
        <v>0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>
        <f t="shared" si="5"/>
        <v>0</v>
      </c>
      <c r="AB54" s="16">
        <f t="shared" si="6"/>
        <v>0</v>
      </c>
      <c r="AC54" s="16">
        <f t="shared" si="7"/>
        <v>0</v>
      </c>
      <c r="AD54" s="16">
        <f t="shared" si="8"/>
        <v>0</v>
      </c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>
        <f t="shared" si="9"/>
        <v>0</v>
      </c>
      <c r="AR54" s="16">
        <f t="shared" si="10"/>
        <v>0</v>
      </c>
      <c r="AS54" s="16">
        <f t="shared" si="11"/>
        <v>0</v>
      </c>
      <c r="AT54" s="16">
        <f t="shared" si="12"/>
        <v>0</v>
      </c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>
        <f t="shared" si="13"/>
        <v>0</v>
      </c>
      <c r="BH54" s="16">
        <f t="shared" si="14"/>
        <v>0</v>
      </c>
      <c r="BI54" s="16">
        <f t="shared" si="15"/>
        <v>0</v>
      </c>
      <c r="BJ54" s="16">
        <f t="shared" si="16"/>
        <v>0</v>
      </c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>
        <f t="shared" si="17"/>
        <v>0</v>
      </c>
      <c r="BY54" s="16"/>
      <c r="BZ54" s="16">
        <f t="shared" si="18"/>
        <v>0</v>
      </c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>
        <f t="shared" si="19"/>
        <v>0</v>
      </c>
      <c r="CN54" s="16">
        <f t="shared" si="20"/>
        <v>0</v>
      </c>
      <c r="CO54" s="16">
        <f t="shared" si="21"/>
        <v>0</v>
      </c>
      <c r="CP54" s="16">
        <f t="shared" si="22"/>
        <v>0</v>
      </c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>
        <f t="shared" si="23"/>
        <v>0</v>
      </c>
      <c r="DD54" s="16">
        <f t="shared" si="24"/>
        <v>0</v>
      </c>
      <c r="DE54" s="16">
        <f t="shared" si="25"/>
        <v>0</v>
      </c>
      <c r="DF54" s="16">
        <f t="shared" si="26"/>
        <v>0</v>
      </c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>
        <f t="shared" si="27"/>
        <v>0</v>
      </c>
      <c r="DT54" s="16">
        <f t="shared" si="28"/>
        <v>0</v>
      </c>
      <c r="DU54" s="16">
        <f t="shared" si="29"/>
        <v>0</v>
      </c>
      <c r="DV54" s="16">
        <f t="shared" si="30"/>
        <v>0</v>
      </c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>
        <f t="shared" si="31"/>
        <v>0</v>
      </c>
      <c r="EJ54" s="16">
        <f t="shared" si="32"/>
        <v>0</v>
      </c>
      <c r="EK54" s="16">
        <f t="shared" si="33"/>
        <v>0</v>
      </c>
      <c r="EL54" s="16">
        <f t="shared" si="34"/>
        <v>0</v>
      </c>
      <c r="EM54" s="16"/>
      <c r="EN54" s="16"/>
      <c r="EO54" s="16"/>
      <c r="EP54" s="16"/>
      <c r="EQ54" s="38"/>
      <c r="ER54" s="38"/>
      <c r="ES54" s="38"/>
      <c r="ET54" s="38"/>
      <c r="EU54" s="16"/>
      <c r="EV54" s="16"/>
      <c r="EW54" s="16"/>
      <c r="EX54" s="16"/>
      <c r="EY54" s="16">
        <f t="shared" si="35"/>
        <v>0</v>
      </c>
      <c r="EZ54" s="16">
        <f t="shared" si="36"/>
        <v>0</v>
      </c>
      <c r="FA54" s="16">
        <f t="shared" si="37"/>
        <v>0</v>
      </c>
      <c r="FB54" s="16">
        <f t="shared" si="38"/>
        <v>0</v>
      </c>
      <c r="FC54" s="16"/>
      <c r="FD54" s="16"/>
      <c r="FE54" s="16"/>
      <c r="FF54" s="16"/>
      <c r="FG54" s="38"/>
      <c r="FH54" s="38"/>
      <c r="FI54" s="38"/>
      <c r="FJ54" s="38"/>
      <c r="FK54" s="16"/>
      <c r="FL54" s="16"/>
      <c r="FM54" s="16"/>
      <c r="FN54" s="16"/>
      <c r="FO54" s="16">
        <f t="shared" si="39"/>
        <v>0</v>
      </c>
      <c r="FP54" s="16">
        <f t="shared" si="40"/>
        <v>0</v>
      </c>
      <c r="FQ54" s="16">
        <f t="shared" si="41"/>
        <v>0</v>
      </c>
      <c r="FR54" s="16">
        <f t="shared" si="42"/>
        <v>0</v>
      </c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</row>
    <row r="55" spans="1:186" ht="14.25">
      <c r="A55" s="3" t="s">
        <v>4</v>
      </c>
      <c r="B55" s="4">
        <v>4</v>
      </c>
      <c r="C55" s="4">
        <v>555.2</v>
      </c>
      <c r="D55" s="9">
        <v>40391</v>
      </c>
      <c r="E55" s="13">
        <v>3531.072</v>
      </c>
      <c r="F55" s="13">
        <v>1765.536</v>
      </c>
      <c r="G55" s="39">
        <v>0</v>
      </c>
      <c r="H55" s="13">
        <f t="shared" si="0"/>
        <v>5296.608</v>
      </c>
      <c r="I55" s="13" t="e">
        <f>H55-' 2 кв. 2011 г.- окончание'!#REF!</f>
        <v>#REF!</v>
      </c>
      <c r="J55" s="13" t="e">
        <f>H55-' 2 кв. 2011 г.- окончание'!#REF!</f>
        <v>#REF!</v>
      </c>
      <c r="K55" s="16">
        <f t="shared" si="1"/>
        <v>0</v>
      </c>
      <c r="L55" s="16">
        <f t="shared" si="2"/>
        <v>0</v>
      </c>
      <c r="M55" s="16">
        <f t="shared" si="3"/>
        <v>0</v>
      </c>
      <c r="N55" s="16">
        <f t="shared" si="4"/>
        <v>0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>
        <f t="shared" si="5"/>
        <v>0</v>
      </c>
      <c r="AB55" s="16">
        <f t="shared" si="6"/>
        <v>0</v>
      </c>
      <c r="AC55" s="16">
        <f t="shared" si="7"/>
        <v>0</v>
      </c>
      <c r="AD55" s="16">
        <f t="shared" si="8"/>
        <v>0</v>
      </c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>
        <f t="shared" si="9"/>
        <v>0</v>
      </c>
      <c r="AR55" s="16">
        <f t="shared" si="10"/>
        <v>0</v>
      </c>
      <c r="AS55" s="16">
        <f t="shared" si="11"/>
        <v>0</v>
      </c>
      <c r="AT55" s="16">
        <f t="shared" si="12"/>
        <v>0</v>
      </c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>
        <f t="shared" si="13"/>
        <v>0</v>
      </c>
      <c r="BH55" s="16">
        <f t="shared" si="14"/>
        <v>0</v>
      </c>
      <c r="BI55" s="16">
        <f t="shared" si="15"/>
        <v>0</v>
      </c>
      <c r="BJ55" s="16">
        <f t="shared" si="16"/>
        <v>0</v>
      </c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>
        <f t="shared" si="17"/>
        <v>0</v>
      </c>
      <c r="BY55" s="16"/>
      <c r="BZ55" s="16">
        <f t="shared" si="18"/>
        <v>0</v>
      </c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>
        <f t="shared" si="19"/>
        <v>0</v>
      </c>
      <c r="CN55" s="16">
        <f t="shared" si="20"/>
        <v>0</v>
      </c>
      <c r="CO55" s="16">
        <f t="shared" si="21"/>
        <v>0</v>
      </c>
      <c r="CP55" s="16">
        <f t="shared" si="22"/>
        <v>0</v>
      </c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>
        <f t="shared" si="23"/>
        <v>0</v>
      </c>
      <c r="DD55" s="16">
        <f t="shared" si="24"/>
        <v>0</v>
      </c>
      <c r="DE55" s="16">
        <f t="shared" si="25"/>
        <v>0</v>
      </c>
      <c r="DF55" s="16">
        <f t="shared" si="26"/>
        <v>0</v>
      </c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>
        <f t="shared" si="27"/>
        <v>0</v>
      </c>
      <c r="DT55" s="16">
        <f t="shared" si="28"/>
        <v>0</v>
      </c>
      <c r="DU55" s="16">
        <f t="shared" si="29"/>
        <v>0</v>
      </c>
      <c r="DV55" s="16">
        <f t="shared" si="30"/>
        <v>0</v>
      </c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>
        <f t="shared" si="31"/>
        <v>0</v>
      </c>
      <c r="EJ55" s="16">
        <f t="shared" si="32"/>
        <v>0</v>
      </c>
      <c r="EK55" s="16">
        <f t="shared" si="33"/>
        <v>0</v>
      </c>
      <c r="EL55" s="16">
        <f t="shared" si="34"/>
        <v>0</v>
      </c>
      <c r="EM55" s="16"/>
      <c r="EN55" s="16"/>
      <c r="EO55" s="16"/>
      <c r="EP55" s="16"/>
      <c r="EQ55" s="38"/>
      <c r="ER55" s="38"/>
      <c r="ES55" s="38"/>
      <c r="ET55" s="38"/>
      <c r="EU55" s="16"/>
      <c r="EV55" s="16"/>
      <c r="EW55" s="16"/>
      <c r="EX55" s="16"/>
      <c r="EY55" s="16">
        <f t="shared" si="35"/>
        <v>0</v>
      </c>
      <c r="EZ55" s="16">
        <f t="shared" si="36"/>
        <v>0</v>
      </c>
      <c r="FA55" s="16">
        <f t="shared" si="37"/>
        <v>0</v>
      </c>
      <c r="FB55" s="16">
        <f t="shared" si="38"/>
        <v>0</v>
      </c>
      <c r="FC55" s="16"/>
      <c r="FD55" s="16"/>
      <c r="FE55" s="16"/>
      <c r="FF55" s="16"/>
      <c r="FG55" s="38"/>
      <c r="FH55" s="38"/>
      <c r="FI55" s="38"/>
      <c r="FJ55" s="38"/>
      <c r="FK55" s="16"/>
      <c r="FL55" s="16"/>
      <c r="FM55" s="16"/>
      <c r="FN55" s="16"/>
      <c r="FO55" s="16">
        <f t="shared" si="39"/>
        <v>0</v>
      </c>
      <c r="FP55" s="16">
        <f t="shared" si="40"/>
        <v>0</v>
      </c>
      <c r="FQ55" s="16">
        <f t="shared" si="41"/>
        <v>0</v>
      </c>
      <c r="FR55" s="16">
        <f t="shared" si="42"/>
        <v>0</v>
      </c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</row>
    <row r="56" spans="1:186" ht="14.25">
      <c r="A56" s="3" t="s">
        <v>4</v>
      </c>
      <c r="B56" s="4">
        <v>6</v>
      </c>
      <c r="C56" s="4">
        <v>832.65</v>
      </c>
      <c r="D56" s="9">
        <v>39661</v>
      </c>
      <c r="E56" s="13">
        <v>2194.58</v>
      </c>
      <c r="F56" s="13">
        <v>4496.31</v>
      </c>
      <c r="G56" s="39">
        <v>13204</v>
      </c>
      <c r="H56" s="13">
        <f t="shared" si="0"/>
        <v>-6513.11</v>
      </c>
      <c r="I56" s="13" t="e">
        <f>H56-' 2 кв. 2011 г.- окончание'!#REF!</f>
        <v>#REF!</v>
      </c>
      <c r="J56" s="13" t="e">
        <f>H56-' 2 кв. 2011 г.- окончание'!#REF!</f>
        <v>#REF!</v>
      </c>
      <c r="K56" s="16">
        <f t="shared" si="1"/>
        <v>0</v>
      </c>
      <c r="L56" s="16">
        <f t="shared" si="2"/>
        <v>0</v>
      </c>
      <c r="M56" s="16">
        <f t="shared" si="3"/>
        <v>0</v>
      </c>
      <c r="N56" s="16">
        <f t="shared" si="4"/>
        <v>0</v>
      </c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>
        <f t="shared" si="5"/>
        <v>0</v>
      </c>
      <c r="AB56" s="16">
        <f t="shared" si="6"/>
        <v>0</v>
      </c>
      <c r="AC56" s="16">
        <f t="shared" si="7"/>
        <v>0</v>
      </c>
      <c r="AD56" s="16">
        <f t="shared" si="8"/>
        <v>0</v>
      </c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>
        <f t="shared" si="9"/>
        <v>0</v>
      </c>
      <c r="AR56" s="16">
        <f t="shared" si="10"/>
        <v>0</v>
      </c>
      <c r="AS56" s="16">
        <f t="shared" si="11"/>
        <v>0</v>
      </c>
      <c r="AT56" s="16">
        <f t="shared" si="12"/>
        <v>0</v>
      </c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>
        <f t="shared" si="13"/>
        <v>0</v>
      </c>
      <c r="BH56" s="16">
        <f t="shared" si="14"/>
        <v>0</v>
      </c>
      <c r="BI56" s="16">
        <f t="shared" si="15"/>
        <v>0</v>
      </c>
      <c r="BJ56" s="16">
        <f t="shared" si="16"/>
        <v>0</v>
      </c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>
        <f t="shared" si="17"/>
        <v>0</v>
      </c>
      <c r="BY56" s="16"/>
      <c r="BZ56" s="16">
        <f t="shared" si="18"/>
        <v>0</v>
      </c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>
        <f t="shared" si="19"/>
        <v>0</v>
      </c>
      <c r="CN56" s="16">
        <f t="shared" si="20"/>
        <v>0</v>
      </c>
      <c r="CO56" s="16">
        <f t="shared" si="21"/>
        <v>0</v>
      </c>
      <c r="CP56" s="16">
        <f t="shared" si="22"/>
        <v>0</v>
      </c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>
        <f t="shared" si="23"/>
        <v>0</v>
      </c>
      <c r="DD56" s="16">
        <f t="shared" si="24"/>
        <v>0</v>
      </c>
      <c r="DE56" s="16">
        <f t="shared" si="25"/>
        <v>0</v>
      </c>
      <c r="DF56" s="16">
        <f t="shared" si="26"/>
        <v>0</v>
      </c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>
        <f t="shared" si="27"/>
        <v>0</v>
      </c>
      <c r="DT56" s="16">
        <f t="shared" si="28"/>
        <v>0</v>
      </c>
      <c r="DU56" s="16">
        <f t="shared" si="29"/>
        <v>0</v>
      </c>
      <c r="DV56" s="16">
        <f t="shared" si="30"/>
        <v>0</v>
      </c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>
        <f t="shared" si="31"/>
        <v>0</v>
      </c>
      <c r="EJ56" s="16">
        <f t="shared" si="32"/>
        <v>0</v>
      </c>
      <c r="EK56" s="16">
        <f t="shared" si="33"/>
        <v>0</v>
      </c>
      <c r="EL56" s="16">
        <f t="shared" si="34"/>
        <v>0</v>
      </c>
      <c r="EM56" s="16"/>
      <c r="EN56" s="16"/>
      <c r="EO56" s="16"/>
      <c r="EP56" s="16"/>
      <c r="EQ56" s="38"/>
      <c r="ER56" s="38"/>
      <c r="ES56" s="38"/>
      <c r="ET56" s="38"/>
      <c r="EU56" s="16"/>
      <c r="EV56" s="16"/>
      <c r="EW56" s="16"/>
      <c r="EX56" s="16"/>
      <c r="EY56" s="16">
        <f t="shared" si="35"/>
        <v>0</v>
      </c>
      <c r="EZ56" s="16">
        <f t="shared" si="36"/>
        <v>0</v>
      </c>
      <c r="FA56" s="16">
        <f t="shared" si="37"/>
        <v>0</v>
      </c>
      <c r="FB56" s="16">
        <f t="shared" si="38"/>
        <v>0</v>
      </c>
      <c r="FC56" s="16"/>
      <c r="FD56" s="16"/>
      <c r="FE56" s="16"/>
      <c r="FF56" s="16"/>
      <c r="FG56" s="38"/>
      <c r="FH56" s="38"/>
      <c r="FI56" s="38"/>
      <c r="FJ56" s="38"/>
      <c r="FK56" s="16"/>
      <c r="FL56" s="16"/>
      <c r="FM56" s="16"/>
      <c r="FN56" s="16"/>
      <c r="FO56" s="16">
        <f t="shared" si="39"/>
        <v>0</v>
      </c>
      <c r="FP56" s="16">
        <f t="shared" si="40"/>
        <v>0</v>
      </c>
      <c r="FQ56" s="16">
        <f t="shared" si="41"/>
        <v>0</v>
      </c>
      <c r="FR56" s="16">
        <f t="shared" si="42"/>
        <v>0</v>
      </c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</row>
    <row r="57" spans="1:186" ht="14.25">
      <c r="A57" s="3" t="s">
        <v>4</v>
      </c>
      <c r="B57" s="4">
        <v>8</v>
      </c>
      <c r="C57" s="4">
        <v>829.89</v>
      </c>
      <c r="D57" s="9">
        <v>39661</v>
      </c>
      <c r="E57" s="13">
        <v>14031.422</v>
      </c>
      <c r="F57" s="13">
        <v>4481.406</v>
      </c>
      <c r="G57" s="39">
        <v>0</v>
      </c>
      <c r="H57" s="13">
        <f t="shared" si="0"/>
        <v>18512.828</v>
      </c>
      <c r="I57" s="13" t="e">
        <f>H57-' 2 кв. 2011 г.- окончание'!#REF!</f>
        <v>#REF!</v>
      </c>
      <c r="J57" s="13" t="e">
        <f>H57-' 2 кв. 2011 г.- окончание'!#REF!</f>
        <v>#REF!</v>
      </c>
      <c r="K57" s="16">
        <f t="shared" si="1"/>
        <v>0</v>
      </c>
      <c r="L57" s="16">
        <f t="shared" si="2"/>
        <v>0</v>
      </c>
      <c r="M57" s="16">
        <f t="shared" si="3"/>
        <v>0</v>
      </c>
      <c r="N57" s="16">
        <f t="shared" si="4"/>
        <v>0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f t="shared" si="5"/>
        <v>0</v>
      </c>
      <c r="AB57" s="16">
        <f t="shared" si="6"/>
        <v>0</v>
      </c>
      <c r="AC57" s="16">
        <f t="shared" si="7"/>
        <v>0</v>
      </c>
      <c r="AD57" s="16">
        <f t="shared" si="8"/>
        <v>0</v>
      </c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>
        <f t="shared" si="9"/>
        <v>0</v>
      </c>
      <c r="AR57" s="16">
        <f t="shared" si="10"/>
        <v>0</v>
      </c>
      <c r="AS57" s="16">
        <f t="shared" si="11"/>
        <v>0</v>
      </c>
      <c r="AT57" s="16">
        <f t="shared" si="12"/>
        <v>0</v>
      </c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>
        <f t="shared" si="13"/>
        <v>0</v>
      </c>
      <c r="BH57" s="16">
        <f t="shared" si="14"/>
        <v>0</v>
      </c>
      <c r="BI57" s="16">
        <f t="shared" si="15"/>
        <v>0</v>
      </c>
      <c r="BJ57" s="16">
        <f t="shared" si="16"/>
        <v>0</v>
      </c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>
        <f t="shared" si="17"/>
        <v>0</v>
      </c>
      <c r="BY57" s="16"/>
      <c r="BZ57" s="16">
        <f t="shared" si="18"/>
        <v>0</v>
      </c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>
        <f t="shared" si="19"/>
        <v>0</v>
      </c>
      <c r="CN57" s="16">
        <f t="shared" si="20"/>
        <v>0</v>
      </c>
      <c r="CO57" s="16">
        <f t="shared" si="21"/>
        <v>0</v>
      </c>
      <c r="CP57" s="16">
        <f t="shared" si="22"/>
        <v>0</v>
      </c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>
        <f t="shared" si="23"/>
        <v>0</v>
      </c>
      <c r="DD57" s="16">
        <f t="shared" si="24"/>
        <v>0</v>
      </c>
      <c r="DE57" s="16">
        <f t="shared" si="25"/>
        <v>0</v>
      </c>
      <c r="DF57" s="16">
        <f t="shared" si="26"/>
        <v>0</v>
      </c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>
        <f t="shared" si="27"/>
        <v>0</v>
      </c>
      <c r="DT57" s="16">
        <f t="shared" si="28"/>
        <v>0</v>
      </c>
      <c r="DU57" s="16">
        <f t="shared" si="29"/>
        <v>0</v>
      </c>
      <c r="DV57" s="16">
        <f t="shared" si="30"/>
        <v>0</v>
      </c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>
        <f t="shared" si="31"/>
        <v>0</v>
      </c>
      <c r="EJ57" s="16">
        <f t="shared" si="32"/>
        <v>0</v>
      </c>
      <c r="EK57" s="16">
        <f t="shared" si="33"/>
        <v>0</v>
      </c>
      <c r="EL57" s="16">
        <f t="shared" si="34"/>
        <v>0</v>
      </c>
      <c r="EM57" s="16"/>
      <c r="EN57" s="16"/>
      <c r="EO57" s="16"/>
      <c r="EP57" s="16"/>
      <c r="EQ57" s="38"/>
      <c r="ER57" s="38"/>
      <c r="ES57" s="38"/>
      <c r="ET57" s="38"/>
      <c r="EU57" s="16"/>
      <c r="EV57" s="16"/>
      <c r="EW57" s="16"/>
      <c r="EX57" s="16"/>
      <c r="EY57" s="16">
        <f t="shared" si="35"/>
        <v>0</v>
      </c>
      <c r="EZ57" s="16">
        <f t="shared" si="36"/>
        <v>0</v>
      </c>
      <c r="FA57" s="16">
        <f t="shared" si="37"/>
        <v>0</v>
      </c>
      <c r="FB57" s="16">
        <f t="shared" si="38"/>
        <v>0</v>
      </c>
      <c r="FC57" s="16"/>
      <c r="FD57" s="16"/>
      <c r="FE57" s="16"/>
      <c r="FF57" s="16"/>
      <c r="FG57" s="38"/>
      <c r="FH57" s="38"/>
      <c r="FI57" s="38"/>
      <c r="FJ57" s="38"/>
      <c r="FK57" s="16"/>
      <c r="FL57" s="16"/>
      <c r="FM57" s="16"/>
      <c r="FN57" s="16"/>
      <c r="FO57" s="16">
        <f t="shared" si="39"/>
        <v>0</v>
      </c>
      <c r="FP57" s="16">
        <f t="shared" si="40"/>
        <v>0</v>
      </c>
      <c r="FQ57" s="16">
        <f t="shared" si="41"/>
        <v>0</v>
      </c>
      <c r="FR57" s="16">
        <f t="shared" si="42"/>
        <v>0</v>
      </c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</row>
    <row r="58" spans="1:186" ht="14.25">
      <c r="A58" s="3" t="s">
        <v>4</v>
      </c>
      <c r="B58" s="4">
        <v>10</v>
      </c>
      <c r="C58" s="4">
        <v>1529.95</v>
      </c>
      <c r="D58" s="9">
        <v>39661</v>
      </c>
      <c r="E58" s="13">
        <v>20408.52</v>
      </c>
      <c r="F58" s="13">
        <v>8261.73</v>
      </c>
      <c r="G58" s="39">
        <v>25801</v>
      </c>
      <c r="H58" s="13">
        <f t="shared" si="0"/>
        <v>2869.25</v>
      </c>
      <c r="I58" s="13" t="e">
        <f>H58-' 2 кв. 2011 г.- окончание'!#REF!</f>
        <v>#REF!</v>
      </c>
      <c r="J58" s="13" t="e">
        <f>H58-' 2 кв. 2011 г.- окончание'!#REF!</f>
        <v>#REF!</v>
      </c>
      <c r="K58" s="16">
        <f t="shared" si="1"/>
        <v>0</v>
      </c>
      <c r="L58" s="16">
        <f t="shared" si="2"/>
        <v>0</v>
      </c>
      <c r="M58" s="16">
        <f t="shared" si="3"/>
        <v>0</v>
      </c>
      <c r="N58" s="16">
        <f t="shared" si="4"/>
        <v>0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>
        <f t="shared" si="5"/>
        <v>0</v>
      </c>
      <c r="AB58" s="16">
        <f t="shared" si="6"/>
        <v>0</v>
      </c>
      <c r="AC58" s="16">
        <f t="shared" si="7"/>
        <v>0</v>
      </c>
      <c r="AD58" s="16">
        <f t="shared" si="8"/>
        <v>0</v>
      </c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>
        <f t="shared" si="9"/>
        <v>0</v>
      </c>
      <c r="AR58" s="16">
        <f t="shared" si="10"/>
        <v>0</v>
      </c>
      <c r="AS58" s="16">
        <f t="shared" si="11"/>
        <v>0</v>
      </c>
      <c r="AT58" s="16">
        <f t="shared" si="12"/>
        <v>0</v>
      </c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>
        <f t="shared" si="13"/>
        <v>0</v>
      </c>
      <c r="BH58" s="16">
        <f t="shared" si="14"/>
        <v>0</v>
      </c>
      <c r="BI58" s="16">
        <f t="shared" si="15"/>
        <v>0</v>
      </c>
      <c r="BJ58" s="16">
        <f t="shared" si="16"/>
        <v>0</v>
      </c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>
        <f t="shared" si="17"/>
        <v>0</v>
      </c>
      <c r="BY58" s="16"/>
      <c r="BZ58" s="16">
        <f t="shared" si="18"/>
        <v>0</v>
      </c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>
        <f t="shared" si="19"/>
        <v>0</v>
      </c>
      <c r="CN58" s="16">
        <f t="shared" si="20"/>
        <v>0</v>
      </c>
      <c r="CO58" s="16">
        <f t="shared" si="21"/>
        <v>0</v>
      </c>
      <c r="CP58" s="16">
        <f t="shared" si="22"/>
        <v>0</v>
      </c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>
        <f t="shared" si="23"/>
        <v>0</v>
      </c>
      <c r="DD58" s="16">
        <f t="shared" si="24"/>
        <v>0</v>
      </c>
      <c r="DE58" s="16">
        <f t="shared" si="25"/>
        <v>0</v>
      </c>
      <c r="DF58" s="16">
        <f t="shared" si="26"/>
        <v>0</v>
      </c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>
        <f t="shared" si="27"/>
        <v>0</v>
      </c>
      <c r="DT58" s="16">
        <f t="shared" si="28"/>
        <v>0</v>
      </c>
      <c r="DU58" s="16">
        <f t="shared" si="29"/>
        <v>0</v>
      </c>
      <c r="DV58" s="16">
        <f t="shared" si="30"/>
        <v>0</v>
      </c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>
        <f t="shared" si="31"/>
        <v>0</v>
      </c>
      <c r="EJ58" s="16">
        <f t="shared" si="32"/>
        <v>0</v>
      </c>
      <c r="EK58" s="16">
        <f t="shared" si="33"/>
        <v>0</v>
      </c>
      <c r="EL58" s="16">
        <f t="shared" si="34"/>
        <v>0</v>
      </c>
      <c r="EM58" s="16"/>
      <c r="EN58" s="16"/>
      <c r="EO58" s="16"/>
      <c r="EP58" s="16"/>
      <c r="EQ58" s="38"/>
      <c r="ER58" s="38"/>
      <c r="ES58" s="38"/>
      <c r="ET58" s="38"/>
      <c r="EU58" s="16"/>
      <c r="EV58" s="16"/>
      <c r="EW58" s="16"/>
      <c r="EX58" s="16"/>
      <c r="EY58" s="16">
        <f t="shared" si="35"/>
        <v>0</v>
      </c>
      <c r="EZ58" s="16">
        <f t="shared" si="36"/>
        <v>0</v>
      </c>
      <c r="FA58" s="16">
        <f t="shared" si="37"/>
        <v>0</v>
      </c>
      <c r="FB58" s="16">
        <f t="shared" si="38"/>
        <v>0</v>
      </c>
      <c r="FC58" s="16"/>
      <c r="FD58" s="16"/>
      <c r="FE58" s="16"/>
      <c r="FF58" s="16"/>
      <c r="FG58" s="38"/>
      <c r="FH58" s="38"/>
      <c r="FI58" s="38"/>
      <c r="FJ58" s="38"/>
      <c r="FK58" s="16"/>
      <c r="FL58" s="16"/>
      <c r="FM58" s="16"/>
      <c r="FN58" s="16"/>
      <c r="FO58" s="16">
        <f t="shared" si="39"/>
        <v>0</v>
      </c>
      <c r="FP58" s="16">
        <f t="shared" si="40"/>
        <v>0</v>
      </c>
      <c r="FQ58" s="16">
        <f t="shared" si="41"/>
        <v>0</v>
      </c>
      <c r="FR58" s="16">
        <f t="shared" si="42"/>
        <v>0</v>
      </c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</row>
    <row r="59" spans="1:186" ht="14.25">
      <c r="A59" s="3" t="s">
        <v>5</v>
      </c>
      <c r="B59" s="4">
        <v>32</v>
      </c>
      <c r="C59" s="4">
        <v>1070.18</v>
      </c>
      <c r="D59" s="9">
        <v>39661</v>
      </c>
      <c r="E59" s="13">
        <v>-2573.935999999998</v>
      </c>
      <c r="F59" s="13">
        <v>5778.972</v>
      </c>
      <c r="G59" s="39">
        <v>3952</v>
      </c>
      <c r="H59" s="13">
        <f t="shared" si="0"/>
        <v>-746.9639999999981</v>
      </c>
      <c r="I59" s="13" t="e">
        <f>H59-' 2 кв. 2011 г.- окончание'!#REF!</f>
        <v>#REF!</v>
      </c>
      <c r="J59" s="13" t="e">
        <f>H59-' 2 кв. 2011 г.- окончание'!#REF!</f>
        <v>#REF!</v>
      </c>
      <c r="K59" s="16">
        <f t="shared" si="1"/>
        <v>0</v>
      </c>
      <c r="L59" s="16">
        <f t="shared" si="2"/>
        <v>0</v>
      </c>
      <c r="M59" s="16">
        <f t="shared" si="3"/>
        <v>0</v>
      </c>
      <c r="N59" s="16">
        <f t="shared" si="4"/>
        <v>0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>
        <f t="shared" si="5"/>
        <v>0</v>
      </c>
      <c r="AB59" s="16">
        <f t="shared" si="6"/>
        <v>0</v>
      </c>
      <c r="AC59" s="16">
        <f t="shared" si="7"/>
        <v>0</v>
      </c>
      <c r="AD59" s="16">
        <f t="shared" si="8"/>
        <v>0</v>
      </c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>
        <f t="shared" si="9"/>
        <v>0</v>
      </c>
      <c r="AR59" s="16">
        <f t="shared" si="10"/>
        <v>0</v>
      </c>
      <c r="AS59" s="16">
        <f t="shared" si="11"/>
        <v>0</v>
      </c>
      <c r="AT59" s="16">
        <f t="shared" si="12"/>
        <v>0</v>
      </c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>
        <f t="shared" si="13"/>
        <v>0</v>
      </c>
      <c r="BH59" s="16">
        <f t="shared" si="14"/>
        <v>0</v>
      </c>
      <c r="BI59" s="16">
        <f t="shared" si="15"/>
        <v>0</v>
      </c>
      <c r="BJ59" s="16">
        <f t="shared" si="16"/>
        <v>0</v>
      </c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>
        <f t="shared" si="17"/>
        <v>0</v>
      </c>
      <c r="BY59" s="16"/>
      <c r="BZ59" s="16">
        <f t="shared" si="18"/>
        <v>0</v>
      </c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>
        <f t="shared" si="19"/>
        <v>0</v>
      </c>
      <c r="CN59" s="16">
        <f t="shared" si="20"/>
        <v>0</v>
      </c>
      <c r="CO59" s="16">
        <f t="shared" si="21"/>
        <v>0</v>
      </c>
      <c r="CP59" s="16">
        <f t="shared" si="22"/>
        <v>0</v>
      </c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>
        <f t="shared" si="23"/>
        <v>0</v>
      </c>
      <c r="DD59" s="16">
        <f t="shared" si="24"/>
        <v>0</v>
      </c>
      <c r="DE59" s="16">
        <f t="shared" si="25"/>
        <v>0</v>
      </c>
      <c r="DF59" s="16">
        <f t="shared" si="26"/>
        <v>0</v>
      </c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>
        <f t="shared" si="27"/>
        <v>0</v>
      </c>
      <c r="DT59" s="16">
        <f t="shared" si="28"/>
        <v>0</v>
      </c>
      <c r="DU59" s="16">
        <f t="shared" si="29"/>
        <v>0</v>
      </c>
      <c r="DV59" s="16">
        <f t="shared" si="30"/>
        <v>0</v>
      </c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>
        <f t="shared" si="31"/>
        <v>0</v>
      </c>
      <c r="EJ59" s="16">
        <f t="shared" si="32"/>
        <v>0</v>
      </c>
      <c r="EK59" s="16">
        <f t="shared" si="33"/>
        <v>0</v>
      </c>
      <c r="EL59" s="16">
        <f t="shared" si="34"/>
        <v>0</v>
      </c>
      <c r="EM59" s="16"/>
      <c r="EN59" s="16"/>
      <c r="EO59" s="16"/>
      <c r="EP59" s="16"/>
      <c r="EQ59" s="38"/>
      <c r="ER59" s="38"/>
      <c r="ES59" s="38"/>
      <c r="ET59" s="38"/>
      <c r="EU59" s="16"/>
      <c r="EV59" s="16"/>
      <c r="EW59" s="16"/>
      <c r="EX59" s="16"/>
      <c r="EY59" s="16">
        <f t="shared" si="35"/>
        <v>0</v>
      </c>
      <c r="EZ59" s="16">
        <f t="shared" si="36"/>
        <v>0</v>
      </c>
      <c r="FA59" s="16">
        <f t="shared" si="37"/>
        <v>0</v>
      </c>
      <c r="FB59" s="16">
        <f t="shared" si="38"/>
        <v>0</v>
      </c>
      <c r="FC59" s="16"/>
      <c r="FD59" s="16"/>
      <c r="FE59" s="16"/>
      <c r="FF59" s="16"/>
      <c r="FG59" s="38"/>
      <c r="FH59" s="38"/>
      <c r="FI59" s="38"/>
      <c r="FJ59" s="38"/>
      <c r="FK59" s="16"/>
      <c r="FL59" s="16"/>
      <c r="FM59" s="16"/>
      <c r="FN59" s="16"/>
      <c r="FO59" s="16">
        <f t="shared" si="39"/>
        <v>0</v>
      </c>
      <c r="FP59" s="16">
        <f t="shared" si="40"/>
        <v>0</v>
      </c>
      <c r="FQ59" s="16">
        <f t="shared" si="41"/>
        <v>0</v>
      </c>
      <c r="FR59" s="16">
        <f t="shared" si="42"/>
        <v>0</v>
      </c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</row>
    <row r="60" spans="1:186" ht="14.25">
      <c r="A60" s="3" t="s">
        <v>5</v>
      </c>
      <c r="B60" s="4">
        <v>34</v>
      </c>
      <c r="C60" s="4">
        <v>717.02</v>
      </c>
      <c r="D60" s="9">
        <v>40391</v>
      </c>
      <c r="E60" s="13">
        <v>-215.6927999999989</v>
      </c>
      <c r="F60" s="13">
        <v>3355.6536000000006</v>
      </c>
      <c r="G60" s="39">
        <v>2750</v>
      </c>
      <c r="H60" s="13">
        <f t="shared" si="0"/>
        <v>389.96080000000165</v>
      </c>
      <c r="I60" s="13" t="e">
        <f>H60-' 2 кв. 2011 г.- окончание'!#REF!</f>
        <v>#REF!</v>
      </c>
      <c r="J60" s="13" t="e">
        <f>H60-' 2 кв. 2011 г.- окончание'!#REF!</f>
        <v>#REF!</v>
      </c>
      <c r="K60" s="16">
        <f t="shared" si="1"/>
        <v>0</v>
      </c>
      <c r="L60" s="16">
        <f t="shared" si="2"/>
        <v>0</v>
      </c>
      <c r="M60" s="16">
        <f t="shared" si="3"/>
        <v>0</v>
      </c>
      <c r="N60" s="16">
        <f t="shared" si="4"/>
        <v>0</v>
      </c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>
        <f t="shared" si="5"/>
        <v>0</v>
      </c>
      <c r="AB60" s="16">
        <f t="shared" si="6"/>
        <v>0</v>
      </c>
      <c r="AC60" s="16">
        <f t="shared" si="7"/>
        <v>0</v>
      </c>
      <c r="AD60" s="16">
        <f t="shared" si="8"/>
        <v>0</v>
      </c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>
        <f t="shared" si="9"/>
        <v>0</v>
      </c>
      <c r="AR60" s="16">
        <f t="shared" si="10"/>
        <v>0</v>
      </c>
      <c r="AS60" s="16">
        <f t="shared" si="11"/>
        <v>0</v>
      </c>
      <c r="AT60" s="16">
        <f t="shared" si="12"/>
        <v>0</v>
      </c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>
        <f t="shared" si="13"/>
        <v>0</v>
      </c>
      <c r="BH60" s="16">
        <f t="shared" si="14"/>
        <v>0</v>
      </c>
      <c r="BI60" s="16">
        <f t="shared" si="15"/>
        <v>0</v>
      </c>
      <c r="BJ60" s="16">
        <f t="shared" si="16"/>
        <v>0</v>
      </c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>
        <f t="shared" si="17"/>
        <v>0</v>
      </c>
      <c r="BY60" s="16"/>
      <c r="BZ60" s="16">
        <f t="shared" si="18"/>
        <v>0</v>
      </c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>
        <f t="shared" si="19"/>
        <v>0</v>
      </c>
      <c r="CN60" s="16">
        <f t="shared" si="20"/>
        <v>0</v>
      </c>
      <c r="CO60" s="16">
        <f t="shared" si="21"/>
        <v>0</v>
      </c>
      <c r="CP60" s="16">
        <f t="shared" si="22"/>
        <v>0</v>
      </c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>
        <f t="shared" si="23"/>
        <v>0</v>
      </c>
      <c r="DD60" s="16">
        <f t="shared" si="24"/>
        <v>0</v>
      </c>
      <c r="DE60" s="16">
        <f t="shared" si="25"/>
        <v>0</v>
      </c>
      <c r="DF60" s="16">
        <f t="shared" si="26"/>
        <v>0</v>
      </c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>
        <f t="shared" si="27"/>
        <v>0</v>
      </c>
      <c r="DT60" s="16">
        <f t="shared" si="28"/>
        <v>0</v>
      </c>
      <c r="DU60" s="16">
        <f t="shared" si="29"/>
        <v>0</v>
      </c>
      <c r="DV60" s="16">
        <f t="shared" si="30"/>
        <v>0</v>
      </c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>
        <f t="shared" si="31"/>
        <v>0</v>
      </c>
      <c r="EJ60" s="16">
        <f t="shared" si="32"/>
        <v>0</v>
      </c>
      <c r="EK60" s="16">
        <f t="shared" si="33"/>
        <v>0</v>
      </c>
      <c r="EL60" s="16">
        <f t="shared" si="34"/>
        <v>0</v>
      </c>
      <c r="EM60" s="16"/>
      <c r="EN60" s="16"/>
      <c r="EO60" s="16"/>
      <c r="EP60" s="16"/>
      <c r="EQ60" s="38"/>
      <c r="ER60" s="38"/>
      <c r="ES60" s="38"/>
      <c r="ET60" s="38"/>
      <c r="EU60" s="16"/>
      <c r="EV60" s="16"/>
      <c r="EW60" s="16"/>
      <c r="EX60" s="16"/>
      <c r="EY60" s="16">
        <f t="shared" si="35"/>
        <v>0</v>
      </c>
      <c r="EZ60" s="16">
        <f t="shared" si="36"/>
        <v>0</v>
      </c>
      <c r="FA60" s="16">
        <f t="shared" si="37"/>
        <v>0</v>
      </c>
      <c r="FB60" s="16">
        <f t="shared" si="38"/>
        <v>0</v>
      </c>
      <c r="FC60" s="16"/>
      <c r="FD60" s="16"/>
      <c r="FE60" s="16"/>
      <c r="FF60" s="16"/>
      <c r="FG60" s="38"/>
      <c r="FH60" s="38"/>
      <c r="FI60" s="38"/>
      <c r="FJ60" s="38"/>
      <c r="FK60" s="16"/>
      <c r="FL60" s="16"/>
      <c r="FM60" s="16"/>
      <c r="FN60" s="16"/>
      <c r="FO60" s="16">
        <f t="shared" si="39"/>
        <v>0</v>
      </c>
      <c r="FP60" s="16">
        <f t="shared" si="40"/>
        <v>0</v>
      </c>
      <c r="FQ60" s="16">
        <f t="shared" si="41"/>
        <v>0</v>
      </c>
      <c r="FR60" s="16">
        <f t="shared" si="42"/>
        <v>0</v>
      </c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</row>
    <row r="61" spans="1:186" ht="14.25">
      <c r="A61" s="3" t="s">
        <v>5</v>
      </c>
      <c r="B61" s="4">
        <v>59</v>
      </c>
      <c r="C61" s="4">
        <v>635.29</v>
      </c>
      <c r="D61" s="9">
        <v>39661</v>
      </c>
      <c r="E61" s="13">
        <v>9957.382</v>
      </c>
      <c r="F61" s="13">
        <v>3430.566</v>
      </c>
      <c r="G61" s="39">
        <v>2075</v>
      </c>
      <c r="H61" s="13">
        <f t="shared" si="0"/>
        <v>11312.948</v>
      </c>
      <c r="I61" s="13" t="e">
        <f>H61-' 2 кв. 2011 г.- окончание'!#REF!</f>
        <v>#REF!</v>
      </c>
      <c r="J61" s="13" t="e">
        <f>H61-' 2 кв. 2011 г.- окончание'!#REF!</f>
        <v>#REF!</v>
      </c>
      <c r="K61" s="16">
        <f t="shared" si="1"/>
        <v>0</v>
      </c>
      <c r="L61" s="16">
        <f t="shared" si="2"/>
        <v>0</v>
      </c>
      <c r="M61" s="16">
        <f t="shared" si="3"/>
        <v>0</v>
      </c>
      <c r="N61" s="16">
        <f t="shared" si="4"/>
        <v>0</v>
      </c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>
        <f t="shared" si="5"/>
        <v>0</v>
      </c>
      <c r="AB61" s="16">
        <f t="shared" si="6"/>
        <v>0</v>
      </c>
      <c r="AC61" s="16">
        <f t="shared" si="7"/>
        <v>0</v>
      </c>
      <c r="AD61" s="16">
        <f t="shared" si="8"/>
        <v>0</v>
      </c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>
        <f t="shared" si="9"/>
        <v>0</v>
      </c>
      <c r="AR61" s="16">
        <f t="shared" si="10"/>
        <v>0</v>
      </c>
      <c r="AS61" s="16">
        <f t="shared" si="11"/>
        <v>0</v>
      </c>
      <c r="AT61" s="16">
        <f t="shared" si="12"/>
        <v>0</v>
      </c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>
        <f t="shared" si="13"/>
        <v>0</v>
      </c>
      <c r="BH61" s="16">
        <f t="shared" si="14"/>
        <v>0</v>
      </c>
      <c r="BI61" s="16">
        <f t="shared" si="15"/>
        <v>0</v>
      </c>
      <c r="BJ61" s="16">
        <f t="shared" si="16"/>
        <v>0</v>
      </c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>
        <f t="shared" si="17"/>
        <v>0</v>
      </c>
      <c r="BY61" s="16"/>
      <c r="BZ61" s="16">
        <f t="shared" si="18"/>
        <v>0</v>
      </c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>
        <f t="shared" si="19"/>
        <v>0</v>
      </c>
      <c r="CN61" s="16">
        <f t="shared" si="20"/>
        <v>0</v>
      </c>
      <c r="CO61" s="16">
        <f t="shared" si="21"/>
        <v>0</v>
      </c>
      <c r="CP61" s="16">
        <f t="shared" si="22"/>
        <v>0</v>
      </c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>
        <f t="shared" si="23"/>
        <v>0</v>
      </c>
      <c r="DD61" s="16">
        <f t="shared" si="24"/>
        <v>0</v>
      </c>
      <c r="DE61" s="16">
        <f t="shared" si="25"/>
        <v>0</v>
      </c>
      <c r="DF61" s="16">
        <f t="shared" si="26"/>
        <v>0</v>
      </c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>
        <f t="shared" si="27"/>
        <v>0</v>
      </c>
      <c r="DT61" s="16">
        <f t="shared" si="28"/>
        <v>0</v>
      </c>
      <c r="DU61" s="16">
        <f t="shared" si="29"/>
        <v>0</v>
      </c>
      <c r="DV61" s="16">
        <f t="shared" si="30"/>
        <v>0</v>
      </c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>
        <f t="shared" si="31"/>
        <v>0</v>
      </c>
      <c r="EJ61" s="16">
        <f t="shared" si="32"/>
        <v>0</v>
      </c>
      <c r="EK61" s="16">
        <f t="shared" si="33"/>
        <v>0</v>
      </c>
      <c r="EL61" s="16">
        <f t="shared" si="34"/>
        <v>0</v>
      </c>
      <c r="EM61" s="16"/>
      <c r="EN61" s="16"/>
      <c r="EO61" s="16"/>
      <c r="EP61" s="16"/>
      <c r="EQ61" s="38"/>
      <c r="ER61" s="38"/>
      <c r="ES61" s="38"/>
      <c r="ET61" s="38"/>
      <c r="EU61" s="16"/>
      <c r="EV61" s="16"/>
      <c r="EW61" s="16"/>
      <c r="EX61" s="16"/>
      <c r="EY61" s="16">
        <f t="shared" si="35"/>
        <v>0</v>
      </c>
      <c r="EZ61" s="16">
        <f t="shared" si="36"/>
        <v>0</v>
      </c>
      <c r="FA61" s="16">
        <f t="shared" si="37"/>
        <v>0</v>
      </c>
      <c r="FB61" s="16">
        <f t="shared" si="38"/>
        <v>0</v>
      </c>
      <c r="FC61" s="16"/>
      <c r="FD61" s="16"/>
      <c r="FE61" s="16"/>
      <c r="FF61" s="16"/>
      <c r="FG61" s="38"/>
      <c r="FH61" s="38"/>
      <c r="FI61" s="38"/>
      <c r="FJ61" s="38"/>
      <c r="FK61" s="16"/>
      <c r="FL61" s="16"/>
      <c r="FM61" s="16"/>
      <c r="FN61" s="16"/>
      <c r="FO61" s="16">
        <f t="shared" si="39"/>
        <v>0</v>
      </c>
      <c r="FP61" s="16">
        <f t="shared" si="40"/>
        <v>0</v>
      </c>
      <c r="FQ61" s="16">
        <f t="shared" si="41"/>
        <v>0</v>
      </c>
      <c r="FR61" s="16">
        <f t="shared" si="42"/>
        <v>0</v>
      </c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</row>
    <row r="62" spans="1:186" ht="14.25">
      <c r="A62" s="3" t="s">
        <v>5</v>
      </c>
      <c r="B62" s="4">
        <v>61</v>
      </c>
      <c r="C62" s="4">
        <v>657.2</v>
      </c>
      <c r="D62" s="9">
        <v>39661</v>
      </c>
      <c r="E62" s="13">
        <v>5475.74</v>
      </c>
      <c r="F62" s="13">
        <v>3548.88</v>
      </c>
      <c r="G62" s="39">
        <v>0</v>
      </c>
      <c r="H62" s="13">
        <f t="shared" si="0"/>
        <v>9024.619999999999</v>
      </c>
      <c r="I62" s="13" t="e">
        <f>H62-' 2 кв. 2011 г.- окончание'!#REF!</f>
        <v>#REF!</v>
      </c>
      <c r="J62" s="13" t="e">
        <f>H62-' 2 кв. 2011 г.- окончание'!#REF!</f>
        <v>#REF!</v>
      </c>
      <c r="K62" s="16">
        <f t="shared" si="1"/>
        <v>0</v>
      </c>
      <c r="L62" s="16">
        <f t="shared" si="2"/>
        <v>0</v>
      </c>
      <c r="M62" s="16">
        <f t="shared" si="3"/>
        <v>0</v>
      </c>
      <c r="N62" s="16">
        <f t="shared" si="4"/>
        <v>0</v>
      </c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>
        <f t="shared" si="5"/>
        <v>0</v>
      </c>
      <c r="AB62" s="16">
        <f t="shared" si="6"/>
        <v>0</v>
      </c>
      <c r="AC62" s="16">
        <f t="shared" si="7"/>
        <v>0</v>
      </c>
      <c r="AD62" s="16">
        <f t="shared" si="8"/>
        <v>0</v>
      </c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>
        <f t="shared" si="9"/>
        <v>0</v>
      </c>
      <c r="AR62" s="16">
        <f t="shared" si="10"/>
        <v>0</v>
      </c>
      <c r="AS62" s="16">
        <f t="shared" si="11"/>
        <v>0</v>
      </c>
      <c r="AT62" s="16">
        <f t="shared" si="12"/>
        <v>0</v>
      </c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>
        <f t="shared" si="13"/>
        <v>0</v>
      </c>
      <c r="BH62" s="16">
        <f t="shared" si="14"/>
        <v>0</v>
      </c>
      <c r="BI62" s="16">
        <f t="shared" si="15"/>
        <v>0</v>
      </c>
      <c r="BJ62" s="16">
        <f t="shared" si="16"/>
        <v>0</v>
      </c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>
        <f t="shared" si="17"/>
        <v>0</v>
      </c>
      <c r="BY62" s="16"/>
      <c r="BZ62" s="16">
        <f t="shared" si="18"/>
        <v>0</v>
      </c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>
        <f t="shared" si="19"/>
        <v>0</v>
      </c>
      <c r="CN62" s="16">
        <f t="shared" si="20"/>
        <v>0</v>
      </c>
      <c r="CO62" s="16">
        <f t="shared" si="21"/>
        <v>0</v>
      </c>
      <c r="CP62" s="16">
        <f t="shared" si="22"/>
        <v>0</v>
      </c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>
        <f t="shared" si="23"/>
        <v>0</v>
      </c>
      <c r="DD62" s="16">
        <f t="shared" si="24"/>
        <v>0</v>
      </c>
      <c r="DE62" s="16">
        <f t="shared" si="25"/>
        <v>0</v>
      </c>
      <c r="DF62" s="16">
        <f t="shared" si="26"/>
        <v>0</v>
      </c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>
        <f t="shared" si="27"/>
        <v>0</v>
      </c>
      <c r="DT62" s="16">
        <f t="shared" si="28"/>
        <v>0</v>
      </c>
      <c r="DU62" s="16">
        <f t="shared" si="29"/>
        <v>0</v>
      </c>
      <c r="DV62" s="16">
        <f t="shared" si="30"/>
        <v>0</v>
      </c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>
        <f t="shared" si="31"/>
        <v>0</v>
      </c>
      <c r="EJ62" s="16">
        <f t="shared" si="32"/>
        <v>0</v>
      </c>
      <c r="EK62" s="16">
        <f t="shared" si="33"/>
        <v>0</v>
      </c>
      <c r="EL62" s="16">
        <f t="shared" si="34"/>
        <v>0</v>
      </c>
      <c r="EM62" s="16"/>
      <c r="EN62" s="16"/>
      <c r="EO62" s="16"/>
      <c r="EP62" s="16"/>
      <c r="EQ62" s="38"/>
      <c r="ER62" s="38"/>
      <c r="ES62" s="38"/>
      <c r="ET62" s="38"/>
      <c r="EU62" s="16"/>
      <c r="EV62" s="16"/>
      <c r="EW62" s="16"/>
      <c r="EX62" s="16"/>
      <c r="EY62" s="16">
        <f t="shared" si="35"/>
        <v>0</v>
      </c>
      <c r="EZ62" s="16">
        <f t="shared" si="36"/>
        <v>0</v>
      </c>
      <c r="FA62" s="16">
        <f t="shared" si="37"/>
        <v>0</v>
      </c>
      <c r="FB62" s="16">
        <f t="shared" si="38"/>
        <v>0</v>
      </c>
      <c r="FC62" s="16"/>
      <c r="FD62" s="16"/>
      <c r="FE62" s="16"/>
      <c r="FF62" s="16"/>
      <c r="FG62" s="38"/>
      <c r="FH62" s="38"/>
      <c r="FI62" s="38"/>
      <c r="FJ62" s="38"/>
      <c r="FK62" s="16"/>
      <c r="FL62" s="16"/>
      <c r="FM62" s="16"/>
      <c r="FN62" s="16"/>
      <c r="FO62" s="16">
        <f t="shared" si="39"/>
        <v>0</v>
      </c>
      <c r="FP62" s="16">
        <f t="shared" si="40"/>
        <v>0</v>
      </c>
      <c r="FQ62" s="16">
        <f t="shared" si="41"/>
        <v>0</v>
      </c>
      <c r="FR62" s="16">
        <f t="shared" si="42"/>
        <v>0</v>
      </c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</row>
    <row r="63" spans="1:186" ht="14.25">
      <c r="A63" s="3" t="s">
        <v>5</v>
      </c>
      <c r="B63" s="4">
        <v>63</v>
      </c>
      <c r="C63" s="4">
        <v>495.01</v>
      </c>
      <c r="D63" s="9">
        <v>39661</v>
      </c>
      <c r="E63" s="13">
        <v>1631.138</v>
      </c>
      <c r="F63" s="13">
        <v>2673.054</v>
      </c>
      <c r="G63" s="39">
        <v>2018</v>
      </c>
      <c r="H63" s="13">
        <f t="shared" si="0"/>
        <v>2286.192</v>
      </c>
      <c r="I63" s="13" t="e">
        <f>H63-' 2 кв. 2011 г.- окончание'!#REF!</f>
        <v>#REF!</v>
      </c>
      <c r="J63" s="13" t="e">
        <f>H63-' 2 кв. 2011 г.- окончание'!#REF!</f>
        <v>#REF!</v>
      </c>
      <c r="K63" s="16">
        <f t="shared" si="1"/>
        <v>0</v>
      </c>
      <c r="L63" s="16">
        <f t="shared" si="2"/>
        <v>0</v>
      </c>
      <c r="M63" s="16">
        <f t="shared" si="3"/>
        <v>0</v>
      </c>
      <c r="N63" s="16">
        <f t="shared" si="4"/>
        <v>0</v>
      </c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>
        <f t="shared" si="5"/>
        <v>0</v>
      </c>
      <c r="AB63" s="16">
        <f t="shared" si="6"/>
        <v>0</v>
      </c>
      <c r="AC63" s="16">
        <f t="shared" si="7"/>
        <v>0</v>
      </c>
      <c r="AD63" s="16">
        <f t="shared" si="8"/>
        <v>0</v>
      </c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>
        <f t="shared" si="9"/>
        <v>0</v>
      </c>
      <c r="AR63" s="16">
        <f t="shared" si="10"/>
        <v>0</v>
      </c>
      <c r="AS63" s="16">
        <f t="shared" si="11"/>
        <v>0</v>
      </c>
      <c r="AT63" s="16">
        <f t="shared" si="12"/>
        <v>0</v>
      </c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>
        <f t="shared" si="13"/>
        <v>0</v>
      </c>
      <c r="BH63" s="16">
        <f t="shared" si="14"/>
        <v>0</v>
      </c>
      <c r="BI63" s="16">
        <f t="shared" si="15"/>
        <v>0</v>
      </c>
      <c r="BJ63" s="16">
        <f t="shared" si="16"/>
        <v>0</v>
      </c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>
        <f t="shared" si="17"/>
        <v>0</v>
      </c>
      <c r="BY63" s="16"/>
      <c r="BZ63" s="16">
        <f t="shared" si="18"/>
        <v>0</v>
      </c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>
        <f t="shared" si="19"/>
        <v>0</v>
      </c>
      <c r="CN63" s="16">
        <f t="shared" si="20"/>
        <v>0</v>
      </c>
      <c r="CO63" s="16">
        <f t="shared" si="21"/>
        <v>0</v>
      </c>
      <c r="CP63" s="16">
        <f t="shared" si="22"/>
        <v>0</v>
      </c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>
        <f t="shared" si="23"/>
        <v>0</v>
      </c>
      <c r="DD63" s="16">
        <f t="shared" si="24"/>
        <v>0</v>
      </c>
      <c r="DE63" s="16">
        <f t="shared" si="25"/>
        <v>0</v>
      </c>
      <c r="DF63" s="16">
        <f t="shared" si="26"/>
        <v>0</v>
      </c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>
        <f t="shared" si="27"/>
        <v>0</v>
      </c>
      <c r="DT63" s="16">
        <f t="shared" si="28"/>
        <v>0</v>
      </c>
      <c r="DU63" s="16">
        <f t="shared" si="29"/>
        <v>0</v>
      </c>
      <c r="DV63" s="16">
        <f t="shared" si="30"/>
        <v>0</v>
      </c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>
        <f t="shared" si="31"/>
        <v>0</v>
      </c>
      <c r="EJ63" s="16">
        <f t="shared" si="32"/>
        <v>0</v>
      </c>
      <c r="EK63" s="16">
        <f t="shared" si="33"/>
        <v>0</v>
      </c>
      <c r="EL63" s="16">
        <f t="shared" si="34"/>
        <v>0</v>
      </c>
      <c r="EM63" s="16"/>
      <c r="EN63" s="16"/>
      <c r="EO63" s="16"/>
      <c r="EP63" s="16"/>
      <c r="EQ63" s="38"/>
      <c r="ER63" s="38"/>
      <c r="ES63" s="38"/>
      <c r="ET63" s="38"/>
      <c r="EU63" s="16"/>
      <c r="EV63" s="16"/>
      <c r="EW63" s="16"/>
      <c r="EX63" s="16"/>
      <c r="EY63" s="16">
        <f t="shared" si="35"/>
        <v>0</v>
      </c>
      <c r="EZ63" s="16">
        <f t="shared" si="36"/>
        <v>0</v>
      </c>
      <c r="FA63" s="16">
        <f t="shared" si="37"/>
        <v>0</v>
      </c>
      <c r="FB63" s="16">
        <f t="shared" si="38"/>
        <v>0</v>
      </c>
      <c r="FC63" s="16"/>
      <c r="FD63" s="16"/>
      <c r="FE63" s="16"/>
      <c r="FF63" s="16"/>
      <c r="FG63" s="38"/>
      <c r="FH63" s="38"/>
      <c r="FI63" s="38"/>
      <c r="FJ63" s="38"/>
      <c r="FK63" s="16"/>
      <c r="FL63" s="16"/>
      <c r="FM63" s="16"/>
      <c r="FN63" s="16"/>
      <c r="FO63" s="16">
        <f t="shared" si="39"/>
        <v>0</v>
      </c>
      <c r="FP63" s="16">
        <f t="shared" si="40"/>
        <v>0</v>
      </c>
      <c r="FQ63" s="16">
        <f t="shared" si="41"/>
        <v>0</v>
      </c>
      <c r="FR63" s="16">
        <f t="shared" si="42"/>
        <v>0</v>
      </c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</row>
    <row r="64" spans="1:186" ht="14.25">
      <c r="A64" s="3" t="s">
        <v>5</v>
      </c>
      <c r="B64" s="4">
        <v>65</v>
      </c>
      <c r="C64" s="4">
        <v>329.04</v>
      </c>
      <c r="D64" s="9">
        <v>39661</v>
      </c>
      <c r="E64" s="13">
        <v>4188.122</v>
      </c>
      <c r="F64" s="13">
        <v>1776.8160000000003</v>
      </c>
      <c r="G64" s="39">
        <v>4641</v>
      </c>
      <c r="H64" s="13">
        <f t="shared" si="0"/>
        <v>1323.938</v>
      </c>
      <c r="I64" s="13" t="e">
        <f>H64-' 2 кв. 2011 г.- окончание'!#REF!</f>
        <v>#REF!</v>
      </c>
      <c r="J64" s="13" t="e">
        <f>H64-' 2 кв. 2011 г.- окончание'!#REF!</f>
        <v>#REF!</v>
      </c>
      <c r="K64" s="16">
        <f t="shared" si="1"/>
        <v>0</v>
      </c>
      <c r="L64" s="16">
        <f t="shared" si="2"/>
        <v>0</v>
      </c>
      <c r="M64" s="16">
        <f t="shared" si="3"/>
        <v>0</v>
      </c>
      <c r="N64" s="16">
        <f t="shared" si="4"/>
        <v>0</v>
      </c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>
        <f t="shared" si="5"/>
        <v>0</v>
      </c>
      <c r="AB64" s="16">
        <f t="shared" si="6"/>
        <v>0</v>
      </c>
      <c r="AC64" s="16">
        <f t="shared" si="7"/>
        <v>0</v>
      </c>
      <c r="AD64" s="16">
        <f t="shared" si="8"/>
        <v>0</v>
      </c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>
        <f t="shared" si="9"/>
        <v>0</v>
      </c>
      <c r="AR64" s="16">
        <f t="shared" si="10"/>
        <v>0</v>
      </c>
      <c r="AS64" s="16">
        <f t="shared" si="11"/>
        <v>0</v>
      </c>
      <c r="AT64" s="16">
        <f t="shared" si="12"/>
        <v>0</v>
      </c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>
        <f t="shared" si="13"/>
        <v>0</v>
      </c>
      <c r="BH64" s="16">
        <f t="shared" si="14"/>
        <v>0</v>
      </c>
      <c r="BI64" s="16">
        <f t="shared" si="15"/>
        <v>0</v>
      </c>
      <c r="BJ64" s="16">
        <f t="shared" si="16"/>
        <v>0</v>
      </c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>
        <f t="shared" si="17"/>
        <v>0</v>
      </c>
      <c r="BY64" s="16"/>
      <c r="BZ64" s="16">
        <f t="shared" si="18"/>
        <v>0</v>
      </c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>
        <f t="shared" si="19"/>
        <v>0</v>
      </c>
      <c r="CN64" s="16">
        <f t="shared" si="20"/>
        <v>0</v>
      </c>
      <c r="CO64" s="16">
        <f t="shared" si="21"/>
        <v>0</v>
      </c>
      <c r="CP64" s="16">
        <f t="shared" si="22"/>
        <v>0</v>
      </c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>
        <f t="shared" si="23"/>
        <v>0</v>
      </c>
      <c r="DD64" s="16">
        <f t="shared" si="24"/>
        <v>0</v>
      </c>
      <c r="DE64" s="16">
        <f t="shared" si="25"/>
        <v>0</v>
      </c>
      <c r="DF64" s="16">
        <f t="shared" si="26"/>
        <v>0</v>
      </c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>
        <f t="shared" si="27"/>
        <v>0</v>
      </c>
      <c r="DT64" s="16">
        <f t="shared" si="28"/>
        <v>0</v>
      </c>
      <c r="DU64" s="16">
        <f t="shared" si="29"/>
        <v>0</v>
      </c>
      <c r="DV64" s="16">
        <f t="shared" si="30"/>
        <v>0</v>
      </c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>
        <f t="shared" si="31"/>
        <v>0</v>
      </c>
      <c r="EJ64" s="16">
        <f t="shared" si="32"/>
        <v>0</v>
      </c>
      <c r="EK64" s="16">
        <f t="shared" si="33"/>
        <v>0</v>
      </c>
      <c r="EL64" s="16">
        <f t="shared" si="34"/>
        <v>0</v>
      </c>
      <c r="EM64" s="16"/>
      <c r="EN64" s="16"/>
      <c r="EO64" s="16"/>
      <c r="EP64" s="16"/>
      <c r="EQ64" s="38"/>
      <c r="ER64" s="38"/>
      <c r="ES64" s="38"/>
      <c r="ET64" s="38"/>
      <c r="EU64" s="16"/>
      <c r="EV64" s="16"/>
      <c r="EW64" s="16"/>
      <c r="EX64" s="16"/>
      <c r="EY64" s="16">
        <f t="shared" si="35"/>
        <v>0</v>
      </c>
      <c r="EZ64" s="16">
        <f t="shared" si="36"/>
        <v>0</v>
      </c>
      <c r="FA64" s="16">
        <f t="shared" si="37"/>
        <v>0</v>
      </c>
      <c r="FB64" s="16">
        <f t="shared" si="38"/>
        <v>0</v>
      </c>
      <c r="FC64" s="16"/>
      <c r="FD64" s="16"/>
      <c r="FE64" s="16"/>
      <c r="FF64" s="16"/>
      <c r="FG64" s="38"/>
      <c r="FH64" s="38"/>
      <c r="FI64" s="38"/>
      <c r="FJ64" s="38"/>
      <c r="FK64" s="16"/>
      <c r="FL64" s="16"/>
      <c r="FM64" s="16"/>
      <c r="FN64" s="16"/>
      <c r="FO64" s="16">
        <f t="shared" si="39"/>
        <v>0</v>
      </c>
      <c r="FP64" s="16">
        <f t="shared" si="40"/>
        <v>0</v>
      </c>
      <c r="FQ64" s="16">
        <f t="shared" si="41"/>
        <v>0</v>
      </c>
      <c r="FR64" s="16">
        <f t="shared" si="42"/>
        <v>0</v>
      </c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</row>
    <row r="65" spans="1:186" ht="14.25">
      <c r="A65" s="3" t="s">
        <v>5</v>
      </c>
      <c r="B65" s="4">
        <v>67</v>
      </c>
      <c r="C65" s="4">
        <v>357.91</v>
      </c>
      <c r="D65" s="9">
        <v>39661</v>
      </c>
      <c r="E65" s="13">
        <v>-5153.402</v>
      </c>
      <c r="F65" s="13">
        <v>1932.7140000000002</v>
      </c>
      <c r="G65" s="39">
        <v>2522</v>
      </c>
      <c r="H65" s="13">
        <f t="shared" si="0"/>
        <v>-5742.688</v>
      </c>
      <c r="I65" s="13" t="e">
        <f>H65-' 2 кв. 2011 г.- окончание'!#REF!</f>
        <v>#REF!</v>
      </c>
      <c r="J65" s="13" t="e">
        <f>H65-' 2 кв. 2011 г.- окончание'!#REF!</f>
        <v>#REF!</v>
      </c>
      <c r="K65" s="16">
        <f t="shared" si="1"/>
        <v>0</v>
      </c>
      <c r="L65" s="16">
        <f t="shared" si="2"/>
        <v>0</v>
      </c>
      <c r="M65" s="16">
        <f t="shared" si="3"/>
        <v>0</v>
      </c>
      <c r="N65" s="16">
        <f t="shared" si="4"/>
        <v>0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>
        <f t="shared" si="5"/>
        <v>0</v>
      </c>
      <c r="AB65" s="16">
        <f t="shared" si="6"/>
        <v>0</v>
      </c>
      <c r="AC65" s="16">
        <f t="shared" si="7"/>
        <v>0</v>
      </c>
      <c r="AD65" s="16">
        <f t="shared" si="8"/>
        <v>0</v>
      </c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>
        <f t="shared" si="9"/>
        <v>0</v>
      </c>
      <c r="AR65" s="16">
        <f t="shared" si="10"/>
        <v>0</v>
      </c>
      <c r="AS65" s="16">
        <f t="shared" si="11"/>
        <v>0</v>
      </c>
      <c r="AT65" s="16">
        <f t="shared" si="12"/>
        <v>0</v>
      </c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>
        <f t="shared" si="13"/>
        <v>0</v>
      </c>
      <c r="BH65" s="16">
        <f t="shared" si="14"/>
        <v>0</v>
      </c>
      <c r="BI65" s="16">
        <f t="shared" si="15"/>
        <v>0</v>
      </c>
      <c r="BJ65" s="16">
        <f t="shared" si="16"/>
        <v>0</v>
      </c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>
        <f t="shared" si="17"/>
        <v>0</v>
      </c>
      <c r="BY65" s="16"/>
      <c r="BZ65" s="16">
        <f t="shared" si="18"/>
        <v>0</v>
      </c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>
        <f t="shared" si="19"/>
        <v>0</v>
      </c>
      <c r="CN65" s="16">
        <f t="shared" si="20"/>
        <v>0</v>
      </c>
      <c r="CO65" s="16">
        <f t="shared" si="21"/>
        <v>0</v>
      </c>
      <c r="CP65" s="16">
        <f t="shared" si="22"/>
        <v>0</v>
      </c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>
        <f t="shared" si="23"/>
        <v>0</v>
      </c>
      <c r="DD65" s="16">
        <f t="shared" si="24"/>
        <v>0</v>
      </c>
      <c r="DE65" s="16">
        <f t="shared" si="25"/>
        <v>0</v>
      </c>
      <c r="DF65" s="16">
        <f t="shared" si="26"/>
        <v>0</v>
      </c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>
        <f t="shared" si="27"/>
        <v>0</v>
      </c>
      <c r="DT65" s="16">
        <f t="shared" si="28"/>
        <v>0</v>
      </c>
      <c r="DU65" s="16">
        <f t="shared" si="29"/>
        <v>0</v>
      </c>
      <c r="DV65" s="16">
        <f t="shared" si="30"/>
        <v>0</v>
      </c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>
        <f t="shared" si="31"/>
        <v>0</v>
      </c>
      <c r="EJ65" s="16">
        <f t="shared" si="32"/>
        <v>0</v>
      </c>
      <c r="EK65" s="16">
        <f t="shared" si="33"/>
        <v>0</v>
      </c>
      <c r="EL65" s="16">
        <f t="shared" si="34"/>
        <v>0</v>
      </c>
      <c r="EM65" s="16"/>
      <c r="EN65" s="16"/>
      <c r="EO65" s="16"/>
      <c r="EP65" s="16"/>
      <c r="EQ65" s="38"/>
      <c r="ER65" s="38"/>
      <c r="ES65" s="38"/>
      <c r="ET65" s="38"/>
      <c r="EU65" s="16"/>
      <c r="EV65" s="16"/>
      <c r="EW65" s="16"/>
      <c r="EX65" s="16"/>
      <c r="EY65" s="16">
        <f t="shared" si="35"/>
        <v>0</v>
      </c>
      <c r="EZ65" s="16">
        <f t="shared" si="36"/>
        <v>0</v>
      </c>
      <c r="FA65" s="16">
        <f t="shared" si="37"/>
        <v>0</v>
      </c>
      <c r="FB65" s="16">
        <f t="shared" si="38"/>
        <v>0</v>
      </c>
      <c r="FC65" s="16"/>
      <c r="FD65" s="16"/>
      <c r="FE65" s="16"/>
      <c r="FF65" s="16"/>
      <c r="FG65" s="38"/>
      <c r="FH65" s="38"/>
      <c r="FI65" s="38"/>
      <c r="FJ65" s="38"/>
      <c r="FK65" s="16"/>
      <c r="FL65" s="16"/>
      <c r="FM65" s="16"/>
      <c r="FN65" s="16"/>
      <c r="FO65" s="16">
        <f t="shared" si="39"/>
        <v>0</v>
      </c>
      <c r="FP65" s="16">
        <f t="shared" si="40"/>
        <v>0</v>
      </c>
      <c r="FQ65" s="16">
        <f t="shared" si="41"/>
        <v>0</v>
      </c>
      <c r="FR65" s="16">
        <f t="shared" si="42"/>
        <v>0</v>
      </c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</row>
    <row r="66" spans="1:186" ht="14.25">
      <c r="A66" s="3" t="s">
        <v>5</v>
      </c>
      <c r="B66" s="4">
        <v>69</v>
      </c>
      <c r="C66" s="4">
        <v>295.12</v>
      </c>
      <c r="D66" s="9">
        <v>39661</v>
      </c>
      <c r="E66" s="13">
        <v>7071.506</v>
      </c>
      <c r="F66" s="13">
        <v>1593.6480000000001</v>
      </c>
      <c r="G66" s="39">
        <v>1009</v>
      </c>
      <c r="H66" s="13">
        <f t="shared" si="0"/>
        <v>7656.154</v>
      </c>
      <c r="I66" s="13" t="e">
        <f>H66-' 2 кв. 2011 г.- окончание'!#REF!</f>
        <v>#REF!</v>
      </c>
      <c r="J66" s="13" t="e">
        <f>H66-' 2 кв. 2011 г.- окончание'!#REF!</f>
        <v>#REF!</v>
      </c>
      <c r="K66" s="16">
        <f t="shared" si="1"/>
        <v>0</v>
      </c>
      <c r="L66" s="16">
        <f t="shared" si="2"/>
        <v>0</v>
      </c>
      <c r="M66" s="16">
        <f t="shared" si="3"/>
        <v>0</v>
      </c>
      <c r="N66" s="16">
        <f t="shared" si="4"/>
        <v>0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>
        <f t="shared" si="5"/>
        <v>0</v>
      </c>
      <c r="AB66" s="16">
        <f t="shared" si="6"/>
        <v>0</v>
      </c>
      <c r="AC66" s="16">
        <f t="shared" si="7"/>
        <v>0</v>
      </c>
      <c r="AD66" s="16">
        <f t="shared" si="8"/>
        <v>0</v>
      </c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>
        <f t="shared" si="9"/>
        <v>0</v>
      </c>
      <c r="AR66" s="16">
        <f t="shared" si="10"/>
        <v>0</v>
      </c>
      <c r="AS66" s="16">
        <f t="shared" si="11"/>
        <v>0</v>
      </c>
      <c r="AT66" s="16">
        <f t="shared" si="12"/>
        <v>0</v>
      </c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>
        <f t="shared" si="13"/>
        <v>0</v>
      </c>
      <c r="BH66" s="16">
        <f t="shared" si="14"/>
        <v>0</v>
      </c>
      <c r="BI66" s="16">
        <f t="shared" si="15"/>
        <v>0</v>
      </c>
      <c r="BJ66" s="16">
        <f t="shared" si="16"/>
        <v>0</v>
      </c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>
        <f t="shared" si="17"/>
        <v>0</v>
      </c>
      <c r="BY66" s="16"/>
      <c r="BZ66" s="16">
        <f t="shared" si="18"/>
        <v>0</v>
      </c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>
        <f t="shared" si="19"/>
        <v>0</v>
      </c>
      <c r="CN66" s="16">
        <f t="shared" si="20"/>
        <v>0</v>
      </c>
      <c r="CO66" s="16">
        <f t="shared" si="21"/>
        <v>0</v>
      </c>
      <c r="CP66" s="16">
        <f t="shared" si="22"/>
        <v>0</v>
      </c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>
        <f t="shared" si="23"/>
        <v>0</v>
      </c>
      <c r="DD66" s="16">
        <f t="shared" si="24"/>
        <v>0</v>
      </c>
      <c r="DE66" s="16">
        <f t="shared" si="25"/>
        <v>0</v>
      </c>
      <c r="DF66" s="16">
        <f t="shared" si="26"/>
        <v>0</v>
      </c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>
        <f t="shared" si="27"/>
        <v>0</v>
      </c>
      <c r="DT66" s="16">
        <f t="shared" si="28"/>
        <v>0</v>
      </c>
      <c r="DU66" s="16">
        <f t="shared" si="29"/>
        <v>0</v>
      </c>
      <c r="DV66" s="16">
        <f t="shared" si="30"/>
        <v>0</v>
      </c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>
        <f t="shared" si="31"/>
        <v>0</v>
      </c>
      <c r="EJ66" s="16">
        <f t="shared" si="32"/>
        <v>0</v>
      </c>
      <c r="EK66" s="16">
        <f t="shared" si="33"/>
        <v>0</v>
      </c>
      <c r="EL66" s="16">
        <f t="shared" si="34"/>
        <v>0</v>
      </c>
      <c r="EM66" s="16"/>
      <c r="EN66" s="16"/>
      <c r="EO66" s="16"/>
      <c r="EP66" s="16"/>
      <c r="EQ66" s="38"/>
      <c r="ER66" s="38"/>
      <c r="ES66" s="38"/>
      <c r="ET66" s="38"/>
      <c r="EU66" s="16"/>
      <c r="EV66" s="16"/>
      <c r="EW66" s="16"/>
      <c r="EX66" s="16"/>
      <c r="EY66" s="16">
        <f t="shared" si="35"/>
        <v>0</v>
      </c>
      <c r="EZ66" s="16">
        <f t="shared" si="36"/>
        <v>0</v>
      </c>
      <c r="FA66" s="16">
        <f t="shared" si="37"/>
        <v>0</v>
      </c>
      <c r="FB66" s="16">
        <f t="shared" si="38"/>
        <v>0</v>
      </c>
      <c r="FC66" s="16"/>
      <c r="FD66" s="16"/>
      <c r="FE66" s="16"/>
      <c r="FF66" s="16"/>
      <c r="FG66" s="38"/>
      <c r="FH66" s="38"/>
      <c r="FI66" s="38"/>
      <c r="FJ66" s="38"/>
      <c r="FK66" s="16"/>
      <c r="FL66" s="16"/>
      <c r="FM66" s="16"/>
      <c r="FN66" s="16"/>
      <c r="FO66" s="16">
        <f t="shared" si="39"/>
        <v>0</v>
      </c>
      <c r="FP66" s="16">
        <f t="shared" si="40"/>
        <v>0</v>
      </c>
      <c r="FQ66" s="16">
        <f t="shared" si="41"/>
        <v>0</v>
      </c>
      <c r="FR66" s="16">
        <f t="shared" si="42"/>
        <v>0</v>
      </c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</row>
    <row r="67" spans="1:186" ht="14.25">
      <c r="A67" s="3" t="s">
        <v>5</v>
      </c>
      <c r="B67" s="4">
        <v>73</v>
      </c>
      <c r="C67" s="4">
        <v>1108.49</v>
      </c>
      <c r="D67" s="9">
        <v>39661</v>
      </c>
      <c r="E67" s="13">
        <v>15395.991999999998</v>
      </c>
      <c r="F67" s="13">
        <v>5985.8460000000005</v>
      </c>
      <c r="G67" s="39">
        <v>1678</v>
      </c>
      <c r="H67" s="13">
        <f t="shared" si="0"/>
        <v>19703.838</v>
      </c>
      <c r="I67" s="13" t="e">
        <f>H67-' 2 кв. 2011 г.- окончание'!#REF!</f>
        <v>#REF!</v>
      </c>
      <c r="J67" s="13" t="e">
        <f>H67-' 2 кв. 2011 г.- окончание'!#REF!</f>
        <v>#REF!</v>
      </c>
      <c r="K67" s="16">
        <f t="shared" si="1"/>
        <v>0</v>
      </c>
      <c r="L67" s="16">
        <f t="shared" si="2"/>
        <v>0</v>
      </c>
      <c r="M67" s="16">
        <f t="shared" si="3"/>
        <v>0</v>
      </c>
      <c r="N67" s="16">
        <f t="shared" si="4"/>
        <v>0</v>
      </c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>
        <f t="shared" si="5"/>
        <v>0</v>
      </c>
      <c r="AB67" s="16">
        <f t="shared" si="6"/>
        <v>0</v>
      </c>
      <c r="AC67" s="16">
        <f t="shared" si="7"/>
        <v>0</v>
      </c>
      <c r="AD67" s="16">
        <f t="shared" si="8"/>
        <v>0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>
        <f t="shared" si="9"/>
        <v>0</v>
      </c>
      <c r="AR67" s="16">
        <f t="shared" si="10"/>
        <v>0</v>
      </c>
      <c r="AS67" s="16">
        <f t="shared" si="11"/>
        <v>0</v>
      </c>
      <c r="AT67" s="16">
        <f t="shared" si="12"/>
        <v>0</v>
      </c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>
        <f t="shared" si="13"/>
        <v>0</v>
      </c>
      <c r="BH67" s="16">
        <f t="shared" si="14"/>
        <v>0</v>
      </c>
      <c r="BI67" s="16">
        <f t="shared" si="15"/>
        <v>0</v>
      </c>
      <c r="BJ67" s="16">
        <f t="shared" si="16"/>
        <v>0</v>
      </c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>
        <f t="shared" si="17"/>
        <v>0</v>
      </c>
      <c r="BY67" s="16"/>
      <c r="BZ67" s="16">
        <f t="shared" si="18"/>
        <v>0</v>
      </c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>
        <f t="shared" si="19"/>
        <v>0</v>
      </c>
      <c r="CN67" s="16">
        <f t="shared" si="20"/>
        <v>0</v>
      </c>
      <c r="CO67" s="16">
        <f t="shared" si="21"/>
        <v>0</v>
      </c>
      <c r="CP67" s="16">
        <f t="shared" si="22"/>
        <v>0</v>
      </c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>
        <f t="shared" si="23"/>
        <v>0</v>
      </c>
      <c r="DD67" s="16">
        <f t="shared" si="24"/>
        <v>0</v>
      </c>
      <c r="DE67" s="16">
        <f t="shared" si="25"/>
        <v>0</v>
      </c>
      <c r="DF67" s="16">
        <f t="shared" si="26"/>
        <v>0</v>
      </c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>
        <f t="shared" si="27"/>
        <v>0</v>
      </c>
      <c r="DT67" s="16">
        <f t="shared" si="28"/>
        <v>0</v>
      </c>
      <c r="DU67" s="16">
        <f t="shared" si="29"/>
        <v>0</v>
      </c>
      <c r="DV67" s="16">
        <f t="shared" si="30"/>
        <v>0</v>
      </c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>
        <f t="shared" si="31"/>
        <v>0</v>
      </c>
      <c r="EJ67" s="16">
        <f t="shared" si="32"/>
        <v>0</v>
      </c>
      <c r="EK67" s="16">
        <f t="shared" si="33"/>
        <v>0</v>
      </c>
      <c r="EL67" s="16">
        <f t="shared" si="34"/>
        <v>0</v>
      </c>
      <c r="EM67" s="16"/>
      <c r="EN67" s="16"/>
      <c r="EO67" s="16"/>
      <c r="EP67" s="16"/>
      <c r="EQ67" s="38"/>
      <c r="ER67" s="38"/>
      <c r="ES67" s="38"/>
      <c r="ET67" s="38"/>
      <c r="EU67" s="16"/>
      <c r="EV67" s="16"/>
      <c r="EW67" s="16"/>
      <c r="EX67" s="16"/>
      <c r="EY67" s="16">
        <f t="shared" si="35"/>
        <v>0</v>
      </c>
      <c r="EZ67" s="16">
        <f t="shared" si="36"/>
        <v>0</v>
      </c>
      <c r="FA67" s="16">
        <f t="shared" si="37"/>
        <v>0</v>
      </c>
      <c r="FB67" s="16">
        <f t="shared" si="38"/>
        <v>0</v>
      </c>
      <c r="FC67" s="16"/>
      <c r="FD67" s="16"/>
      <c r="FE67" s="16"/>
      <c r="FF67" s="16"/>
      <c r="FG67" s="38"/>
      <c r="FH67" s="38"/>
      <c r="FI67" s="38"/>
      <c r="FJ67" s="38"/>
      <c r="FK67" s="16"/>
      <c r="FL67" s="16"/>
      <c r="FM67" s="16"/>
      <c r="FN67" s="16"/>
      <c r="FO67" s="16">
        <f t="shared" si="39"/>
        <v>0</v>
      </c>
      <c r="FP67" s="16">
        <f t="shared" si="40"/>
        <v>0</v>
      </c>
      <c r="FQ67" s="16">
        <f t="shared" si="41"/>
        <v>0</v>
      </c>
      <c r="FR67" s="16">
        <f t="shared" si="42"/>
        <v>0</v>
      </c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</row>
    <row r="68" spans="1:186" ht="14.25">
      <c r="A68" s="3" t="s">
        <v>5</v>
      </c>
      <c r="B68" s="4">
        <v>75</v>
      </c>
      <c r="C68" s="4">
        <v>1130.25</v>
      </c>
      <c r="D68" s="9">
        <v>39661</v>
      </c>
      <c r="E68" s="13">
        <v>-97455.74</v>
      </c>
      <c r="F68" s="13">
        <v>6103.35</v>
      </c>
      <c r="G68" s="39">
        <v>1678</v>
      </c>
      <c r="H68" s="13">
        <f t="shared" si="0"/>
        <v>-93030.39</v>
      </c>
      <c r="I68" s="13" t="e">
        <f>H68-' 2 кв. 2011 г.- окончание'!#REF!</f>
        <v>#REF!</v>
      </c>
      <c r="J68" s="13" t="e">
        <f>H68-' 2 кв. 2011 г.- окончание'!#REF!</f>
        <v>#REF!</v>
      </c>
      <c r="K68" s="16">
        <f t="shared" si="1"/>
        <v>0</v>
      </c>
      <c r="L68" s="16">
        <f t="shared" si="2"/>
        <v>0</v>
      </c>
      <c r="M68" s="16">
        <f t="shared" si="3"/>
        <v>0</v>
      </c>
      <c r="N68" s="16">
        <f t="shared" si="4"/>
        <v>0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>
        <f t="shared" si="5"/>
        <v>0</v>
      </c>
      <c r="AB68" s="16">
        <f t="shared" si="6"/>
        <v>0</v>
      </c>
      <c r="AC68" s="16">
        <f t="shared" si="7"/>
        <v>0</v>
      </c>
      <c r="AD68" s="16">
        <f t="shared" si="8"/>
        <v>0</v>
      </c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>
        <f t="shared" si="9"/>
        <v>0</v>
      </c>
      <c r="AR68" s="16">
        <f t="shared" si="10"/>
        <v>0</v>
      </c>
      <c r="AS68" s="16">
        <f t="shared" si="11"/>
        <v>0</v>
      </c>
      <c r="AT68" s="16">
        <f t="shared" si="12"/>
        <v>0</v>
      </c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>
        <f t="shared" si="13"/>
        <v>0</v>
      </c>
      <c r="BH68" s="16">
        <f t="shared" si="14"/>
        <v>0</v>
      </c>
      <c r="BI68" s="16">
        <f t="shared" si="15"/>
        <v>0</v>
      </c>
      <c r="BJ68" s="16">
        <f t="shared" si="16"/>
        <v>0</v>
      </c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>
        <f t="shared" si="17"/>
        <v>0</v>
      </c>
      <c r="BY68" s="16"/>
      <c r="BZ68" s="16">
        <f t="shared" si="18"/>
        <v>0</v>
      </c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>
        <f t="shared" si="19"/>
        <v>0</v>
      </c>
      <c r="CN68" s="16">
        <f t="shared" si="20"/>
        <v>0</v>
      </c>
      <c r="CO68" s="16">
        <f t="shared" si="21"/>
        <v>0</v>
      </c>
      <c r="CP68" s="16">
        <f t="shared" si="22"/>
        <v>0</v>
      </c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>
        <f t="shared" si="23"/>
        <v>0</v>
      </c>
      <c r="DD68" s="16">
        <f t="shared" si="24"/>
        <v>0</v>
      </c>
      <c r="DE68" s="16">
        <f t="shared" si="25"/>
        <v>0</v>
      </c>
      <c r="DF68" s="16">
        <f t="shared" si="26"/>
        <v>0</v>
      </c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>
        <f t="shared" si="27"/>
        <v>0</v>
      </c>
      <c r="DT68" s="16">
        <f t="shared" si="28"/>
        <v>0</v>
      </c>
      <c r="DU68" s="16">
        <f t="shared" si="29"/>
        <v>0</v>
      </c>
      <c r="DV68" s="16">
        <f t="shared" si="30"/>
        <v>0</v>
      </c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>
        <f t="shared" si="31"/>
        <v>0</v>
      </c>
      <c r="EJ68" s="16">
        <f t="shared" si="32"/>
        <v>0</v>
      </c>
      <c r="EK68" s="16">
        <f t="shared" si="33"/>
        <v>0</v>
      </c>
      <c r="EL68" s="16">
        <f t="shared" si="34"/>
        <v>0</v>
      </c>
      <c r="EM68" s="16"/>
      <c r="EN68" s="16"/>
      <c r="EO68" s="16"/>
      <c r="EP68" s="16"/>
      <c r="EQ68" s="38"/>
      <c r="ER68" s="38"/>
      <c r="ES68" s="38"/>
      <c r="ET68" s="38"/>
      <c r="EU68" s="16"/>
      <c r="EV68" s="16"/>
      <c r="EW68" s="16"/>
      <c r="EX68" s="16"/>
      <c r="EY68" s="16">
        <f t="shared" si="35"/>
        <v>0</v>
      </c>
      <c r="EZ68" s="16">
        <f t="shared" si="36"/>
        <v>0</v>
      </c>
      <c r="FA68" s="16">
        <f t="shared" si="37"/>
        <v>0</v>
      </c>
      <c r="FB68" s="16">
        <f t="shared" si="38"/>
        <v>0</v>
      </c>
      <c r="FC68" s="16"/>
      <c r="FD68" s="16"/>
      <c r="FE68" s="16"/>
      <c r="FF68" s="16"/>
      <c r="FG68" s="38"/>
      <c r="FH68" s="38"/>
      <c r="FI68" s="38"/>
      <c r="FJ68" s="38"/>
      <c r="FK68" s="16"/>
      <c r="FL68" s="16"/>
      <c r="FM68" s="16"/>
      <c r="FN68" s="16"/>
      <c r="FO68" s="16">
        <f t="shared" si="39"/>
        <v>0</v>
      </c>
      <c r="FP68" s="16">
        <f t="shared" si="40"/>
        <v>0</v>
      </c>
      <c r="FQ68" s="16">
        <f t="shared" si="41"/>
        <v>0</v>
      </c>
      <c r="FR68" s="16">
        <f t="shared" si="42"/>
        <v>0</v>
      </c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</row>
    <row r="69" spans="1:186" ht="14.25">
      <c r="A69" s="3" t="s">
        <v>5</v>
      </c>
      <c r="B69" s="4">
        <v>77</v>
      </c>
      <c r="C69" s="4">
        <v>1115.37</v>
      </c>
      <c r="D69" s="9">
        <v>39661</v>
      </c>
      <c r="E69" s="13">
        <v>19126.536</v>
      </c>
      <c r="F69" s="13">
        <v>6022.998</v>
      </c>
      <c r="G69" s="39">
        <v>1678</v>
      </c>
      <c r="H69" s="13">
        <f t="shared" si="0"/>
        <v>23471.534</v>
      </c>
      <c r="I69" s="13" t="e">
        <f>H69-' 2 кв. 2011 г.- окончание'!#REF!</f>
        <v>#REF!</v>
      </c>
      <c r="J69" s="13" t="e">
        <f>H69-' 2 кв. 2011 г.- окончание'!#REF!</f>
        <v>#REF!</v>
      </c>
      <c r="K69" s="16">
        <f t="shared" si="1"/>
        <v>0</v>
      </c>
      <c r="L69" s="16">
        <f t="shared" si="2"/>
        <v>0</v>
      </c>
      <c r="M69" s="16">
        <f t="shared" si="3"/>
        <v>0</v>
      </c>
      <c r="N69" s="16">
        <f t="shared" si="4"/>
        <v>0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>
        <f t="shared" si="5"/>
        <v>0</v>
      </c>
      <c r="AB69" s="16">
        <f t="shared" si="6"/>
        <v>0</v>
      </c>
      <c r="AC69" s="16">
        <f t="shared" si="7"/>
        <v>0</v>
      </c>
      <c r="AD69" s="16">
        <f t="shared" si="8"/>
        <v>0</v>
      </c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>
        <f t="shared" si="9"/>
        <v>0</v>
      </c>
      <c r="AR69" s="16">
        <f t="shared" si="10"/>
        <v>0</v>
      </c>
      <c r="AS69" s="16">
        <f t="shared" si="11"/>
        <v>0</v>
      </c>
      <c r="AT69" s="16">
        <f t="shared" si="12"/>
        <v>0</v>
      </c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>
        <f t="shared" si="13"/>
        <v>0</v>
      </c>
      <c r="BH69" s="16">
        <f t="shared" si="14"/>
        <v>0</v>
      </c>
      <c r="BI69" s="16">
        <f t="shared" si="15"/>
        <v>0</v>
      </c>
      <c r="BJ69" s="16">
        <f t="shared" si="16"/>
        <v>0</v>
      </c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>
        <f t="shared" si="17"/>
        <v>0</v>
      </c>
      <c r="BY69" s="16"/>
      <c r="BZ69" s="16">
        <f t="shared" si="18"/>
        <v>0</v>
      </c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>
        <f t="shared" si="19"/>
        <v>0</v>
      </c>
      <c r="CN69" s="16">
        <f t="shared" si="20"/>
        <v>0</v>
      </c>
      <c r="CO69" s="16">
        <f t="shared" si="21"/>
        <v>0</v>
      </c>
      <c r="CP69" s="16">
        <f t="shared" si="22"/>
        <v>0</v>
      </c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>
        <f t="shared" si="23"/>
        <v>0</v>
      </c>
      <c r="DD69" s="16">
        <f t="shared" si="24"/>
        <v>0</v>
      </c>
      <c r="DE69" s="16">
        <f t="shared" si="25"/>
        <v>0</v>
      </c>
      <c r="DF69" s="16">
        <f t="shared" si="26"/>
        <v>0</v>
      </c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>
        <f t="shared" si="27"/>
        <v>0</v>
      </c>
      <c r="DT69" s="16">
        <f t="shared" si="28"/>
        <v>0</v>
      </c>
      <c r="DU69" s="16">
        <f t="shared" si="29"/>
        <v>0</v>
      </c>
      <c r="DV69" s="16">
        <f t="shared" si="30"/>
        <v>0</v>
      </c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>
        <f t="shared" si="31"/>
        <v>0</v>
      </c>
      <c r="EJ69" s="16">
        <f t="shared" si="32"/>
        <v>0</v>
      </c>
      <c r="EK69" s="16">
        <f t="shared" si="33"/>
        <v>0</v>
      </c>
      <c r="EL69" s="16">
        <f t="shared" si="34"/>
        <v>0</v>
      </c>
      <c r="EM69" s="16"/>
      <c r="EN69" s="16"/>
      <c r="EO69" s="16"/>
      <c r="EP69" s="16"/>
      <c r="EQ69" s="38"/>
      <c r="ER69" s="38"/>
      <c r="ES69" s="38"/>
      <c r="ET69" s="38"/>
      <c r="EU69" s="16"/>
      <c r="EV69" s="16"/>
      <c r="EW69" s="16"/>
      <c r="EX69" s="16"/>
      <c r="EY69" s="16">
        <f t="shared" si="35"/>
        <v>0</v>
      </c>
      <c r="EZ69" s="16">
        <f t="shared" si="36"/>
        <v>0</v>
      </c>
      <c r="FA69" s="16">
        <f t="shared" si="37"/>
        <v>0</v>
      </c>
      <c r="FB69" s="16">
        <f t="shared" si="38"/>
        <v>0</v>
      </c>
      <c r="FC69" s="16"/>
      <c r="FD69" s="16"/>
      <c r="FE69" s="16"/>
      <c r="FF69" s="16"/>
      <c r="FG69" s="38"/>
      <c r="FH69" s="38"/>
      <c r="FI69" s="38"/>
      <c r="FJ69" s="38"/>
      <c r="FK69" s="16"/>
      <c r="FL69" s="16"/>
      <c r="FM69" s="16"/>
      <c r="FN69" s="16"/>
      <c r="FO69" s="16">
        <f t="shared" si="39"/>
        <v>0</v>
      </c>
      <c r="FP69" s="16">
        <f t="shared" si="40"/>
        <v>0</v>
      </c>
      <c r="FQ69" s="16">
        <f t="shared" si="41"/>
        <v>0</v>
      </c>
      <c r="FR69" s="16">
        <f t="shared" si="42"/>
        <v>0</v>
      </c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</row>
    <row r="70" spans="1:186" ht="14.25">
      <c r="A70" s="3" t="s">
        <v>5</v>
      </c>
      <c r="B70" s="4">
        <v>79</v>
      </c>
      <c r="C70" s="4">
        <v>1123.76</v>
      </c>
      <c r="D70" s="9">
        <v>39661</v>
      </c>
      <c r="E70" s="13">
        <v>-34920.412</v>
      </c>
      <c r="F70" s="13">
        <v>6068.304</v>
      </c>
      <c r="G70" s="39">
        <v>1678</v>
      </c>
      <c r="H70" s="13">
        <f t="shared" si="0"/>
        <v>-30530.107999999997</v>
      </c>
      <c r="I70" s="13" t="e">
        <f>H70-' 2 кв. 2011 г.- окончание'!#REF!</f>
        <v>#REF!</v>
      </c>
      <c r="J70" s="13" t="e">
        <f>H70-' 2 кв. 2011 г.- окончание'!#REF!</f>
        <v>#REF!</v>
      </c>
      <c r="K70" s="16">
        <f t="shared" si="1"/>
        <v>0</v>
      </c>
      <c r="L70" s="16">
        <f t="shared" si="2"/>
        <v>0</v>
      </c>
      <c r="M70" s="16">
        <f t="shared" si="3"/>
        <v>0</v>
      </c>
      <c r="N70" s="16">
        <f t="shared" si="4"/>
        <v>0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>
        <f t="shared" si="5"/>
        <v>0</v>
      </c>
      <c r="AB70" s="16">
        <f t="shared" si="6"/>
        <v>0</v>
      </c>
      <c r="AC70" s="16">
        <f t="shared" si="7"/>
        <v>0</v>
      </c>
      <c r="AD70" s="16">
        <f t="shared" si="8"/>
        <v>0</v>
      </c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>
        <f t="shared" si="9"/>
        <v>0</v>
      </c>
      <c r="AR70" s="16">
        <f t="shared" si="10"/>
        <v>0</v>
      </c>
      <c r="AS70" s="16">
        <f t="shared" si="11"/>
        <v>0</v>
      </c>
      <c r="AT70" s="16">
        <f t="shared" si="12"/>
        <v>0</v>
      </c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>
        <f t="shared" si="13"/>
        <v>0</v>
      </c>
      <c r="BH70" s="16">
        <f t="shared" si="14"/>
        <v>0</v>
      </c>
      <c r="BI70" s="16">
        <f t="shared" si="15"/>
        <v>0</v>
      </c>
      <c r="BJ70" s="16">
        <f t="shared" si="16"/>
        <v>0</v>
      </c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>
        <f t="shared" si="17"/>
        <v>0</v>
      </c>
      <c r="BY70" s="16"/>
      <c r="BZ70" s="16">
        <f t="shared" si="18"/>
        <v>0</v>
      </c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>
        <f t="shared" si="19"/>
        <v>0</v>
      </c>
      <c r="CN70" s="16">
        <f t="shared" si="20"/>
        <v>0</v>
      </c>
      <c r="CO70" s="16">
        <f t="shared" si="21"/>
        <v>0</v>
      </c>
      <c r="CP70" s="16">
        <f t="shared" si="22"/>
        <v>0</v>
      </c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>
        <f t="shared" si="23"/>
        <v>0</v>
      </c>
      <c r="DD70" s="16">
        <f t="shared" si="24"/>
        <v>0</v>
      </c>
      <c r="DE70" s="16">
        <f t="shared" si="25"/>
        <v>0</v>
      </c>
      <c r="DF70" s="16">
        <f t="shared" si="26"/>
        <v>0</v>
      </c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>
        <f t="shared" si="27"/>
        <v>0</v>
      </c>
      <c r="DT70" s="16">
        <f t="shared" si="28"/>
        <v>0</v>
      </c>
      <c r="DU70" s="16">
        <f t="shared" si="29"/>
        <v>0</v>
      </c>
      <c r="DV70" s="16">
        <f t="shared" si="30"/>
        <v>0</v>
      </c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>
        <f t="shared" si="31"/>
        <v>0</v>
      </c>
      <c r="EJ70" s="16">
        <f t="shared" si="32"/>
        <v>0</v>
      </c>
      <c r="EK70" s="16">
        <f t="shared" si="33"/>
        <v>0</v>
      </c>
      <c r="EL70" s="16">
        <f t="shared" si="34"/>
        <v>0</v>
      </c>
      <c r="EM70" s="16"/>
      <c r="EN70" s="16"/>
      <c r="EO70" s="16"/>
      <c r="EP70" s="16"/>
      <c r="EQ70" s="38"/>
      <c r="ER70" s="38"/>
      <c r="ES70" s="38"/>
      <c r="ET70" s="38"/>
      <c r="EU70" s="16"/>
      <c r="EV70" s="16"/>
      <c r="EW70" s="16"/>
      <c r="EX70" s="16"/>
      <c r="EY70" s="16">
        <f t="shared" si="35"/>
        <v>0</v>
      </c>
      <c r="EZ70" s="16">
        <f t="shared" si="36"/>
        <v>0</v>
      </c>
      <c r="FA70" s="16">
        <f t="shared" si="37"/>
        <v>0</v>
      </c>
      <c r="FB70" s="16">
        <f t="shared" si="38"/>
        <v>0</v>
      </c>
      <c r="FC70" s="16"/>
      <c r="FD70" s="16"/>
      <c r="FE70" s="16"/>
      <c r="FF70" s="16"/>
      <c r="FG70" s="38"/>
      <c r="FH70" s="38"/>
      <c r="FI70" s="38"/>
      <c r="FJ70" s="38"/>
      <c r="FK70" s="16"/>
      <c r="FL70" s="16"/>
      <c r="FM70" s="16"/>
      <c r="FN70" s="16"/>
      <c r="FO70" s="16">
        <f t="shared" si="39"/>
        <v>0</v>
      </c>
      <c r="FP70" s="16">
        <f t="shared" si="40"/>
        <v>0</v>
      </c>
      <c r="FQ70" s="16">
        <f t="shared" si="41"/>
        <v>0</v>
      </c>
      <c r="FR70" s="16">
        <f t="shared" si="42"/>
        <v>0</v>
      </c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</row>
    <row r="71" spans="1:186" ht="14.25">
      <c r="A71" s="3" t="s">
        <v>5</v>
      </c>
      <c r="B71" s="4">
        <v>81</v>
      </c>
      <c r="C71" s="4">
        <v>1866.19</v>
      </c>
      <c r="D71" s="9">
        <v>39661</v>
      </c>
      <c r="E71" s="13">
        <v>29541.202</v>
      </c>
      <c r="F71" s="13">
        <v>10077.426000000001</v>
      </c>
      <c r="G71" s="39">
        <v>2097</v>
      </c>
      <c r="H71" s="13">
        <f aca="true" t="shared" si="43" ref="H71:H134">E71+F71-G71</f>
        <v>37521.628000000004</v>
      </c>
      <c r="I71" s="13" t="e">
        <f>H71-' 2 кв. 2011 г.- окончание'!#REF!</f>
        <v>#REF!</v>
      </c>
      <c r="J71" s="13" t="e">
        <f>H71-' 2 кв. 2011 г.- окончание'!#REF!</f>
        <v>#REF!</v>
      </c>
      <c r="K71" s="16">
        <f aca="true" t="shared" si="44" ref="K71:K134">SUM(O71+S71+W71)</f>
        <v>0</v>
      </c>
      <c r="L71" s="16">
        <f aca="true" t="shared" si="45" ref="L71:L134">SUM(P71+T71+X71)</f>
        <v>0</v>
      </c>
      <c r="M71" s="16">
        <f aca="true" t="shared" si="46" ref="M71:M134">SUM(Q71+U71+Y71)</f>
        <v>0</v>
      </c>
      <c r="N71" s="16">
        <f aca="true" t="shared" si="47" ref="N71:N134">SUM(R71+V71+Z71)</f>
        <v>0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>
        <f aca="true" t="shared" si="48" ref="AA71:AA134">SUM(AE71+AI71+AM71)</f>
        <v>0</v>
      </c>
      <c r="AB71" s="16">
        <f aca="true" t="shared" si="49" ref="AB71:AB134">SUM(AF71+AJ71+AN71)</f>
        <v>0</v>
      </c>
      <c r="AC71" s="16">
        <f aca="true" t="shared" si="50" ref="AC71:AC134">SUM(AG71+AK71+AO71)</f>
        <v>0</v>
      </c>
      <c r="AD71" s="16">
        <f aca="true" t="shared" si="51" ref="AD71:AD134">SUM(AH71+AL71+AP71)</f>
        <v>0</v>
      </c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>
        <f aca="true" t="shared" si="52" ref="AQ71:AQ134">SUM(AU71+AY71+BC71)</f>
        <v>0</v>
      </c>
      <c r="AR71" s="16">
        <f aca="true" t="shared" si="53" ref="AR71:AR134">SUM(AV71+AZ71+BD71)</f>
        <v>0</v>
      </c>
      <c r="AS71" s="16">
        <f aca="true" t="shared" si="54" ref="AS71:AS134">SUM(AW71+BA71+BE71)</f>
        <v>0</v>
      </c>
      <c r="AT71" s="16">
        <f aca="true" t="shared" si="55" ref="AT71:AT134">SUM(AX71+BB71+BF71)</f>
        <v>0</v>
      </c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>
        <f aca="true" t="shared" si="56" ref="BG71:BG134">SUM(BK71+BO71+BS71)</f>
        <v>0</v>
      </c>
      <c r="BH71" s="16">
        <f aca="true" t="shared" si="57" ref="BH71:BH134">SUM(BL71+BP71+BT71)</f>
        <v>0</v>
      </c>
      <c r="BI71" s="16">
        <f aca="true" t="shared" si="58" ref="BI71:BI134">SUM(BM71+BQ71+BU71)</f>
        <v>0</v>
      </c>
      <c r="BJ71" s="16">
        <f aca="true" t="shared" si="59" ref="BJ71:BJ134">SUM(BN71+BR71+BV71)</f>
        <v>0</v>
      </c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>
        <f aca="true" t="shared" si="60" ref="BX71:BX134">SUM(CB71+CF71+CJ71)</f>
        <v>0</v>
      </c>
      <c r="BY71" s="16"/>
      <c r="BZ71" s="16">
        <f aca="true" t="shared" si="61" ref="BZ71:BZ134">SUM(CD71+CH71+CL71)</f>
        <v>0</v>
      </c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>
        <f aca="true" t="shared" si="62" ref="CM71:CM134">SUM(CQ71+CU71+CY71)</f>
        <v>0</v>
      </c>
      <c r="CN71" s="16">
        <f aca="true" t="shared" si="63" ref="CN71:CN134">SUM(CR71+CV71+CZ71)</f>
        <v>0</v>
      </c>
      <c r="CO71" s="16">
        <f aca="true" t="shared" si="64" ref="CO71:CO134">SUM(CS71+CW71+DA71)</f>
        <v>0</v>
      </c>
      <c r="CP71" s="16">
        <f aca="true" t="shared" si="65" ref="CP71:CP134">SUM(CT71+CX71+DB71)</f>
        <v>0</v>
      </c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>
        <f aca="true" t="shared" si="66" ref="DC71:DC134">SUM(DG71+DK71+DO71)</f>
        <v>0</v>
      </c>
      <c r="DD71" s="16">
        <f aca="true" t="shared" si="67" ref="DD71:DD134">SUM(DH71+DL71+DP71)</f>
        <v>0</v>
      </c>
      <c r="DE71" s="16">
        <f aca="true" t="shared" si="68" ref="DE71:DE134">SUM(DI71+DM71+DQ71)</f>
        <v>0</v>
      </c>
      <c r="DF71" s="16">
        <f aca="true" t="shared" si="69" ref="DF71:DF134">SUM(DJ71+DN71+DR71)</f>
        <v>0</v>
      </c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>
        <f aca="true" t="shared" si="70" ref="DS71:DS134">SUM(DW71+EA71+EE71)</f>
        <v>0</v>
      </c>
      <c r="DT71" s="16">
        <f aca="true" t="shared" si="71" ref="DT71:DT134">SUM(DX71+EB71+EF71)</f>
        <v>0</v>
      </c>
      <c r="DU71" s="16">
        <f aca="true" t="shared" si="72" ref="DU71:DU134">SUM(DY71+EC71+EG71)</f>
        <v>0</v>
      </c>
      <c r="DV71" s="16">
        <f aca="true" t="shared" si="73" ref="DV71:DV134">SUM(DZ71+ED71+EH71)</f>
        <v>0</v>
      </c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>
        <f aca="true" t="shared" si="74" ref="EI71:EI134">SUM(EM71+EQ71+EU71)</f>
        <v>0</v>
      </c>
      <c r="EJ71" s="16">
        <f aca="true" t="shared" si="75" ref="EJ71:EJ134">SUM(EN71+ER71+EV71)</f>
        <v>0</v>
      </c>
      <c r="EK71" s="16">
        <f aca="true" t="shared" si="76" ref="EK71:EK134">SUM(EO71+ES71+EW71)</f>
        <v>0</v>
      </c>
      <c r="EL71" s="16">
        <f aca="true" t="shared" si="77" ref="EL71:EL134">SUM(EP71+ET71+EX71)</f>
        <v>0</v>
      </c>
      <c r="EM71" s="16"/>
      <c r="EN71" s="16"/>
      <c r="EO71" s="16"/>
      <c r="EP71" s="16"/>
      <c r="EQ71" s="38"/>
      <c r="ER71" s="38"/>
      <c r="ES71" s="38"/>
      <c r="ET71" s="38"/>
      <c r="EU71" s="16"/>
      <c r="EV71" s="16"/>
      <c r="EW71" s="16"/>
      <c r="EX71" s="16"/>
      <c r="EY71" s="16">
        <f aca="true" t="shared" si="78" ref="EY71:EY134">SUM(FC71+FG71+FK71)</f>
        <v>0</v>
      </c>
      <c r="EZ71" s="16">
        <f aca="true" t="shared" si="79" ref="EZ71:EZ134">SUM(FD71+FH71+FL71)</f>
        <v>0</v>
      </c>
      <c r="FA71" s="16">
        <f aca="true" t="shared" si="80" ref="FA71:FA134">SUM(FE71+FI71+FM71)</f>
        <v>0</v>
      </c>
      <c r="FB71" s="16">
        <f aca="true" t="shared" si="81" ref="FB71:FB134">SUM(FF71+FJ71+FN71)</f>
        <v>0</v>
      </c>
      <c r="FC71" s="16"/>
      <c r="FD71" s="16"/>
      <c r="FE71" s="16"/>
      <c r="FF71" s="16"/>
      <c r="FG71" s="38"/>
      <c r="FH71" s="38"/>
      <c r="FI71" s="38"/>
      <c r="FJ71" s="38"/>
      <c r="FK71" s="16"/>
      <c r="FL71" s="16"/>
      <c r="FM71" s="16"/>
      <c r="FN71" s="16"/>
      <c r="FO71" s="16">
        <f aca="true" t="shared" si="82" ref="FO71:FO134">SUM(FS71+FW71+GA71)</f>
        <v>0</v>
      </c>
      <c r="FP71" s="16">
        <f aca="true" t="shared" si="83" ref="FP71:FP134">SUM(FT71+FX71+GB71)</f>
        <v>0</v>
      </c>
      <c r="FQ71" s="16">
        <f aca="true" t="shared" si="84" ref="FQ71:FQ134">SUM(FU71+FY71+GC71)</f>
        <v>0</v>
      </c>
      <c r="FR71" s="16">
        <f aca="true" t="shared" si="85" ref="FR71:FR134">SUM(FV71+FZ71+GD71)</f>
        <v>0</v>
      </c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</row>
    <row r="72" spans="1:186" ht="14.25">
      <c r="A72" s="3" t="s">
        <v>5</v>
      </c>
      <c r="B72" s="4" t="s">
        <v>49</v>
      </c>
      <c r="C72" s="4">
        <v>785.26</v>
      </c>
      <c r="D72" s="9">
        <v>39448</v>
      </c>
      <c r="E72" s="13">
        <v>12583.378</v>
      </c>
      <c r="F72" s="13">
        <v>4240.404</v>
      </c>
      <c r="G72" s="39">
        <v>1120</v>
      </c>
      <c r="H72" s="13">
        <f t="shared" si="43"/>
        <v>15703.782</v>
      </c>
      <c r="I72" s="13" t="e">
        <f>H72-' 2 кв. 2011 г.- окончание'!#REF!</f>
        <v>#REF!</v>
      </c>
      <c r="J72" s="13" t="e">
        <f>H72-' 2 кв. 2011 г.- окончание'!#REF!</f>
        <v>#REF!</v>
      </c>
      <c r="K72" s="16">
        <f t="shared" si="44"/>
        <v>0</v>
      </c>
      <c r="L72" s="16">
        <f t="shared" si="45"/>
        <v>0</v>
      </c>
      <c r="M72" s="16">
        <f t="shared" si="46"/>
        <v>0</v>
      </c>
      <c r="N72" s="16">
        <f t="shared" si="47"/>
        <v>0</v>
      </c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>
        <f t="shared" si="48"/>
        <v>0</v>
      </c>
      <c r="AB72" s="16">
        <f t="shared" si="49"/>
        <v>0</v>
      </c>
      <c r="AC72" s="16">
        <f t="shared" si="50"/>
        <v>0</v>
      </c>
      <c r="AD72" s="16">
        <f t="shared" si="51"/>
        <v>0</v>
      </c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>
        <f t="shared" si="52"/>
        <v>0</v>
      </c>
      <c r="AR72" s="16">
        <f t="shared" si="53"/>
        <v>0</v>
      </c>
      <c r="AS72" s="16">
        <f t="shared" si="54"/>
        <v>0</v>
      </c>
      <c r="AT72" s="16">
        <f t="shared" si="55"/>
        <v>0</v>
      </c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>
        <f t="shared" si="56"/>
        <v>0</v>
      </c>
      <c r="BH72" s="16">
        <f t="shared" si="57"/>
        <v>0</v>
      </c>
      <c r="BI72" s="16">
        <f t="shared" si="58"/>
        <v>0</v>
      </c>
      <c r="BJ72" s="16">
        <f t="shared" si="59"/>
        <v>0</v>
      </c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>
        <f t="shared" si="60"/>
        <v>0</v>
      </c>
      <c r="BY72" s="16"/>
      <c r="BZ72" s="16">
        <f t="shared" si="61"/>
        <v>0</v>
      </c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>
        <f t="shared" si="62"/>
        <v>0</v>
      </c>
      <c r="CN72" s="16">
        <f t="shared" si="63"/>
        <v>0</v>
      </c>
      <c r="CO72" s="16">
        <f t="shared" si="64"/>
        <v>0</v>
      </c>
      <c r="CP72" s="16">
        <f t="shared" si="65"/>
        <v>0</v>
      </c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>
        <f t="shared" si="66"/>
        <v>0</v>
      </c>
      <c r="DD72" s="16">
        <f t="shared" si="67"/>
        <v>0</v>
      </c>
      <c r="DE72" s="16">
        <f t="shared" si="68"/>
        <v>0</v>
      </c>
      <c r="DF72" s="16">
        <f t="shared" si="69"/>
        <v>0</v>
      </c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>
        <f t="shared" si="70"/>
        <v>0</v>
      </c>
      <c r="DT72" s="16">
        <f t="shared" si="71"/>
        <v>0</v>
      </c>
      <c r="DU72" s="16">
        <f t="shared" si="72"/>
        <v>0</v>
      </c>
      <c r="DV72" s="16">
        <f t="shared" si="73"/>
        <v>0</v>
      </c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>
        <f t="shared" si="74"/>
        <v>0</v>
      </c>
      <c r="EJ72" s="16">
        <f t="shared" si="75"/>
        <v>0</v>
      </c>
      <c r="EK72" s="16">
        <f t="shared" si="76"/>
        <v>0</v>
      </c>
      <c r="EL72" s="16">
        <f t="shared" si="77"/>
        <v>0</v>
      </c>
      <c r="EM72" s="16"/>
      <c r="EN72" s="16"/>
      <c r="EO72" s="16"/>
      <c r="EP72" s="16"/>
      <c r="EQ72" s="38"/>
      <c r="ER72" s="38"/>
      <c r="ES72" s="38"/>
      <c r="ET72" s="38"/>
      <c r="EU72" s="16"/>
      <c r="EV72" s="16"/>
      <c r="EW72" s="16"/>
      <c r="EX72" s="16"/>
      <c r="EY72" s="16">
        <f t="shared" si="78"/>
        <v>0</v>
      </c>
      <c r="EZ72" s="16">
        <f t="shared" si="79"/>
        <v>0</v>
      </c>
      <c r="FA72" s="16">
        <f t="shared" si="80"/>
        <v>0</v>
      </c>
      <c r="FB72" s="16">
        <f t="shared" si="81"/>
        <v>0</v>
      </c>
      <c r="FC72" s="16"/>
      <c r="FD72" s="16"/>
      <c r="FE72" s="16"/>
      <c r="FF72" s="16"/>
      <c r="FG72" s="38"/>
      <c r="FH72" s="38"/>
      <c r="FI72" s="38"/>
      <c r="FJ72" s="38"/>
      <c r="FK72" s="16"/>
      <c r="FL72" s="16"/>
      <c r="FM72" s="16"/>
      <c r="FN72" s="16"/>
      <c r="FO72" s="16">
        <f t="shared" si="82"/>
        <v>0</v>
      </c>
      <c r="FP72" s="16">
        <f t="shared" si="83"/>
        <v>0</v>
      </c>
      <c r="FQ72" s="16">
        <f t="shared" si="84"/>
        <v>0</v>
      </c>
      <c r="FR72" s="16">
        <f t="shared" si="85"/>
        <v>0</v>
      </c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</row>
    <row r="73" spans="1:186" ht="14.25">
      <c r="A73" s="3" t="s">
        <v>5</v>
      </c>
      <c r="B73" s="4" t="s">
        <v>6</v>
      </c>
      <c r="C73" s="4">
        <v>790.66</v>
      </c>
      <c r="D73" s="9">
        <v>39661</v>
      </c>
      <c r="E73" s="13">
        <v>18522.507999999998</v>
      </c>
      <c r="F73" s="13">
        <v>4269.563999999999</v>
      </c>
      <c r="G73" s="39">
        <v>0</v>
      </c>
      <c r="H73" s="13">
        <f t="shared" si="43"/>
        <v>22792.071999999996</v>
      </c>
      <c r="I73" s="13" t="e">
        <f>H73-' 2 кв. 2011 г.- окончание'!#REF!</f>
        <v>#REF!</v>
      </c>
      <c r="J73" s="13" t="e">
        <f>H73-' 2 кв. 2011 г.- окончание'!#REF!</f>
        <v>#REF!</v>
      </c>
      <c r="K73" s="16">
        <f t="shared" si="44"/>
        <v>0</v>
      </c>
      <c r="L73" s="16">
        <f t="shared" si="45"/>
        <v>0</v>
      </c>
      <c r="M73" s="16">
        <f t="shared" si="46"/>
        <v>0</v>
      </c>
      <c r="N73" s="16">
        <f t="shared" si="47"/>
        <v>0</v>
      </c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>
        <f t="shared" si="48"/>
        <v>0</v>
      </c>
      <c r="AB73" s="16">
        <f t="shared" si="49"/>
        <v>0</v>
      </c>
      <c r="AC73" s="16">
        <f t="shared" si="50"/>
        <v>0</v>
      </c>
      <c r="AD73" s="16">
        <f t="shared" si="51"/>
        <v>0</v>
      </c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>
        <f t="shared" si="52"/>
        <v>0</v>
      </c>
      <c r="AR73" s="16">
        <f t="shared" si="53"/>
        <v>0</v>
      </c>
      <c r="AS73" s="16">
        <f t="shared" si="54"/>
        <v>0</v>
      </c>
      <c r="AT73" s="16">
        <f t="shared" si="55"/>
        <v>0</v>
      </c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>
        <f t="shared" si="56"/>
        <v>0</v>
      </c>
      <c r="BH73" s="16">
        <f t="shared" si="57"/>
        <v>0</v>
      </c>
      <c r="BI73" s="16">
        <f t="shared" si="58"/>
        <v>0</v>
      </c>
      <c r="BJ73" s="16">
        <f t="shared" si="59"/>
        <v>0</v>
      </c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>
        <f t="shared" si="60"/>
        <v>0</v>
      </c>
      <c r="BY73" s="16"/>
      <c r="BZ73" s="16">
        <f t="shared" si="61"/>
        <v>0</v>
      </c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>
        <f t="shared" si="62"/>
        <v>0</v>
      </c>
      <c r="CN73" s="16">
        <f t="shared" si="63"/>
        <v>0</v>
      </c>
      <c r="CO73" s="16">
        <f t="shared" si="64"/>
        <v>0</v>
      </c>
      <c r="CP73" s="16">
        <f t="shared" si="65"/>
        <v>0</v>
      </c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>
        <f t="shared" si="66"/>
        <v>0</v>
      </c>
      <c r="DD73" s="16">
        <f t="shared" si="67"/>
        <v>0</v>
      </c>
      <c r="DE73" s="16">
        <f t="shared" si="68"/>
        <v>0</v>
      </c>
      <c r="DF73" s="16">
        <f t="shared" si="69"/>
        <v>0</v>
      </c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>
        <f t="shared" si="70"/>
        <v>0</v>
      </c>
      <c r="DT73" s="16">
        <f t="shared" si="71"/>
        <v>0</v>
      </c>
      <c r="DU73" s="16">
        <f t="shared" si="72"/>
        <v>0</v>
      </c>
      <c r="DV73" s="16">
        <f t="shared" si="73"/>
        <v>0</v>
      </c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>
        <f t="shared" si="74"/>
        <v>0</v>
      </c>
      <c r="EJ73" s="16">
        <f t="shared" si="75"/>
        <v>0</v>
      </c>
      <c r="EK73" s="16">
        <f t="shared" si="76"/>
        <v>0</v>
      </c>
      <c r="EL73" s="16">
        <f t="shared" si="77"/>
        <v>0</v>
      </c>
      <c r="EM73" s="16"/>
      <c r="EN73" s="16"/>
      <c r="EO73" s="16"/>
      <c r="EP73" s="16"/>
      <c r="EQ73" s="38"/>
      <c r="ER73" s="38"/>
      <c r="ES73" s="38"/>
      <c r="ET73" s="38"/>
      <c r="EU73" s="16"/>
      <c r="EV73" s="16"/>
      <c r="EW73" s="16"/>
      <c r="EX73" s="16"/>
      <c r="EY73" s="16">
        <f t="shared" si="78"/>
        <v>0</v>
      </c>
      <c r="EZ73" s="16">
        <f t="shared" si="79"/>
        <v>0</v>
      </c>
      <c r="FA73" s="16">
        <f t="shared" si="80"/>
        <v>0</v>
      </c>
      <c r="FB73" s="16">
        <f t="shared" si="81"/>
        <v>0</v>
      </c>
      <c r="FC73" s="16"/>
      <c r="FD73" s="16"/>
      <c r="FE73" s="16"/>
      <c r="FF73" s="16"/>
      <c r="FG73" s="38"/>
      <c r="FH73" s="38"/>
      <c r="FI73" s="38"/>
      <c r="FJ73" s="38"/>
      <c r="FK73" s="16"/>
      <c r="FL73" s="16"/>
      <c r="FM73" s="16"/>
      <c r="FN73" s="16"/>
      <c r="FO73" s="16">
        <f t="shared" si="82"/>
        <v>0</v>
      </c>
      <c r="FP73" s="16">
        <f t="shared" si="83"/>
        <v>0</v>
      </c>
      <c r="FQ73" s="16">
        <f t="shared" si="84"/>
        <v>0</v>
      </c>
      <c r="FR73" s="16">
        <f t="shared" si="85"/>
        <v>0</v>
      </c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</row>
    <row r="74" spans="1:186" ht="14.25">
      <c r="A74" s="3" t="s">
        <v>5</v>
      </c>
      <c r="B74" s="4">
        <v>107</v>
      </c>
      <c r="C74" s="4">
        <v>133.17</v>
      </c>
      <c r="D74" s="9">
        <v>40422</v>
      </c>
      <c r="E74" s="13">
        <v>138.49679999999998</v>
      </c>
      <c r="F74" s="13">
        <v>207.74519999999995</v>
      </c>
      <c r="G74" s="39">
        <v>1141</v>
      </c>
      <c r="H74" s="13">
        <f t="shared" si="43"/>
        <v>-794.758</v>
      </c>
      <c r="I74" s="13" t="e">
        <f>H74-' 2 кв. 2011 г.- окончание'!#REF!</f>
        <v>#REF!</v>
      </c>
      <c r="J74" s="13" t="e">
        <f>H74-' 2 кв. 2011 г.- окончание'!#REF!</f>
        <v>#REF!</v>
      </c>
      <c r="K74" s="16">
        <f t="shared" si="44"/>
        <v>0</v>
      </c>
      <c r="L74" s="16">
        <f t="shared" si="45"/>
        <v>0</v>
      </c>
      <c r="M74" s="16">
        <f t="shared" si="46"/>
        <v>0</v>
      </c>
      <c r="N74" s="16">
        <f t="shared" si="47"/>
        <v>0</v>
      </c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f t="shared" si="48"/>
        <v>0</v>
      </c>
      <c r="AB74" s="16">
        <f t="shared" si="49"/>
        <v>0</v>
      </c>
      <c r="AC74" s="16">
        <f t="shared" si="50"/>
        <v>0</v>
      </c>
      <c r="AD74" s="16">
        <f t="shared" si="51"/>
        <v>0</v>
      </c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>
        <f t="shared" si="52"/>
        <v>0</v>
      </c>
      <c r="AR74" s="16">
        <f t="shared" si="53"/>
        <v>0</v>
      </c>
      <c r="AS74" s="16">
        <f t="shared" si="54"/>
        <v>0</v>
      </c>
      <c r="AT74" s="16">
        <f t="shared" si="55"/>
        <v>0</v>
      </c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>
        <f t="shared" si="56"/>
        <v>0</v>
      </c>
      <c r="BH74" s="16">
        <f t="shared" si="57"/>
        <v>0</v>
      </c>
      <c r="BI74" s="16">
        <f t="shared" si="58"/>
        <v>0</v>
      </c>
      <c r="BJ74" s="16">
        <f t="shared" si="59"/>
        <v>0</v>
      </c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>
        <f t="shared" si="60"/>
        <v>0</v>
      </c>
      <c r="BY74" s="16"/>
      <c r="BZ74" s="16">
        <f t="shared" si="61"/>
        <v>0</v>
      </c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>
        <f t="shared" si="62"/>
        <v>0</v>
      </c>
      <c r="CN74" s="16">
        <f t="shared" si="63"/>
        <v>0</v>
      </c>
      <c r="CO74" s="16">
        <f t="shared" si="64"/>
        <v>0</v>
      </c>
      <c r="CP74" s="16">
        <f t="shared" si="65"/>
        <v>0</v>
      </c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>
        <f t="shared" si="66"/>
        <v>0</v>
      </c>
      <c r="DD74" s="16">
        <f t="shared" si="67"/>
        <v>0</v>
      </c>
      <c r="DE74" s="16">
        <f t="shared" si="68"/>
        <v>0</v>
      </c>
      <c r="DF74" s="16">
        <f t="shared" si="69"/>
        <v>0</v>
      </c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>
        <f t="shared" si="70"/>
        <v>0</v>
      </c>
      <c r="DT74" s="16">
        <f t="shared" si="71"/>
        <v>0</v>
      </c>
      <c r="DU74" s="16">
        <f t="shared" si="72"/>
        <v>0</v>
      </c>
      <c r="DV74" s="16">
        <f t="shared" si="73"/>
        <v>0</v>
      </c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>
        <f t="shared" si="74"/>
        <v>0</v>
      </c>
      <c r="EJ74" s="16">
        <f t="shared" si="75"/>
        <v>0</v>
      </c>
      <c r="EK74" s="16">
        <f t="shared" si="76"/>
        <v>0</v>
      </c>
      <c r="EL74" s="16">
        <f t="shared" si="77"/>
        <v>0</v>
      </c>
      <c r="EM74" s="16"/>
      <c r="EN74" s="16"/>
      <c r="EO74" s="16"/>
      <c r="EP74" s="16"/>
      <c r="EQ74" s="38"/>
      <c r="ER74" s="38"/>
      <c r="ES74" s="38"/>
      <c r="ET74" s="38"/>
      <c r="EU74" s="16"/>
      <c r="EV74" s="16"/>
      <c r="EW74" s="16"/>
      <c r="EX74" s="16"/>
      <c r="EY74" s="16">
        <f t="shared" si="78"/>
        <v>0</v>
      </c>
      <c r="EZ74" s="16">
        <f t="shared" si="79"/>
        <v>0</v>
      </c>
      <c r="FA74" s="16">
        <f t="shared" si="80"/>
        <v>0</v>
      </c>
      <c r="FB74" s="16">
        <f t="shared" si="81"/>
        <v>0</v>
      </c>
      <c r="FC74" s="16"/>
      <c r="FD74" s="16"/>
      <c r="FE74" s="16"/>
      <c r="FF74" s="16"/>
      <c r="FG74" s="38"/>
      <c r="FH74" s="38"/>
      <c r="FI74" s="38"/>
      <c r="FJ74" s="38"/>
      <c r="FK74" s="16"/>
      <c r="FL74" s="16"/>
      <c r="FM74" s="16"/>
      <c r="FN74" s="16"/>
      <c r="FO74" s="16">
        <f t="shared" si="82"/>
        <v>0</v>
      </c>
      <c r="FP74" s="16">
        <f t="shared" si="83"/>
        <v>0</v>
      </c>
      <c r="FQ74" s="16">
        <f t="shared" si="84"/>
        <v>0</v>
      </c>
      <c r="FR74" s="16">
        <f t="shared" si="85"/>
        <v>0</v>
      </c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</row>
    <row r="75" spans="1:186" ht="14.25">
      <c r="A75" s="3" t="s">
        <v>5</v>
      </c>
      <c r="B75" s="4">
        <v>109</v>
      </c>
      <c r="C75" s="4">
        <v>410</v>
      </c>
      <c r="D75" s="9">
        <v>40391</v>
      </c>
      <c r="E75" s="13">
        <v>-25233</v>
      </c>
      <c r="F75" s="13">
        <v>639.6</v>
      </c>
      <c r="G75" s="39">
        <v>4911</v>
      </c>
      <c r="H75" s="13">
        <f t="shared" si="43"/>
        <v>-29504.4</v>
      </c>
      <c r="I75" s="13" t="e">
        <f>H75-' 2 кв. 2011 г.- окончание'!#REF!</f>
        <v>#REF!</v>
      </c>
      <c r="J75" s="13" t="e">
        <f>H75-' 2 кв. 2011 г.- окончание'!#REF!</f>
        <v>#REF!</v>
      </c>
      <c r="K75" s="16">
        <f t="shared" si="44"/>
        <v>0</v>
      </c>
      <c r="L75" s="16">
        <f t="shared" si="45"/>
        <v>0</v>
      </c>
      <c r="M75" s="16">
        <f t="shared" si="46"/>
        <v>0</v>
      </c>
      <c r="N75" s="16">
        <f t="shared" si="47"/>
        <v>0</v>
      </c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>
        <f t="shared" si="48"/>
        <v>0</v>
      </c>
      <c r="AB75" s="16">
        <f t="shared" si="49"/>
        <v>0</v>
      </c>
      <c r="AC75" s="16">
        <f t="shared" si="50"/>
        <v>0</v>
      </c>
      <c r="AD75" s="16">
        <f t="shared" si="51"/>
        <v>0</v>
      </c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>
        <f t="shared" si="52"/>
        <v>0</v>
      </c>
      <c r="AR75" s="16">
        <f t="shared" si="53"/>
        <v>0</v>
      </c>
      <c r="AS75" s="16">
        <f t="shared" si="54"/>
        <v>0</v>
      </c>
      <c r="AT75" s="16">
        <f t="shared" si="55"/>
        <v>0</v>
      </c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>
        <f t="shared" si="56"/>
        <v>0</v>
      </c>
      <c r="BH75" s="16">
        <f t="shared" si="57"/>
        <v>0</v>
      </c>
      <c r="BI75" s="16">
        <f t="shared" si="58"/>
        <v>0</v>
      </c>
      <c r="BJ75" s="16">
        <f t="shared" si="59"/>
        <v>0</v>
      </c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>
        <f t="shared" si="60"/>
        <v>0</v>
      </c>
      <c r="BY75" s="16"/>
      <c r="BZ75" s="16">
        <f t="shared" si="61"/>
        <v>0</v>
      </c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>
        <f t="shared" si="62"/>
        <v>0</v>
      </c>
      <c r="CN75" s="16">
        <f t="shared" si="63"/>
        <v>0</v>
      </c>
      <c r="CO75" s="16">
        <f t="shared" si="64"/>
        <v>0</v>
      </c>
      <c r="CP75" s="16">
        <f t="shared" si="65"/>
        <v>0</v>
      </c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>
        <f t="shared" si="66"/>
        <v>0</v>
      </c>
      <c r="DD75" s="16">
        <f t="shared" si="67"/>
        <v>0</v>
      </c>
      <c r="DE75" s="16">
        <f t="shared" si="68"/>
        <v>0</v>
      </c>
      <c r="DF75" s="16">
        <f t="shared" si="69"/>
        <v>0</v>
      </c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>
        <f t="shared" si="70"/>
        <v>0</v>
      </c>
      <c r="DT75" s="16">
        <f t="shared" si="71"/>
        <v>0</v>
      </c>
      <c r="DU75" s="16">
        <f t="shared" si="72"/>
        <v>0</v>
      </c>
      <c r="DV75" s="16">
        <f t="shared" si="73"/>
        <v>0</v>
      </c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>
        <f t="shared" si="74"/>
        <v>0</v>
      </c>
      <c r="EJ75" s="16">
        <f t="shared" si="75"/>
        <v>0</v>
      </c>
      <c r="EK75" s="16">
        <f t="shared" si="76"/>
        <v>0</v>
      </c>
      <c r="EL75" s="16">
        <f t="shared" si="77"/>
        <v>0</v>
      </c>
      <c r="EM75" s="16"/>
      <c r="EN75" s="16"/>
      <c r="EO75" s="16"/>
      <c r="EP75" s="16"/>
      <c r="EQ75" s="38"/>
      <c r="ER75" s="38"/>
      <c r="ES75" s="38"/>
      <c r="ET75" s="38"/>
      <c r="EU75" s="16"/>
      <c r="EV75" s="16"/>
      <c r="EW75" s="16"/>
      <c r="EX75" s="16"/>
      <c r="EY75" s="16">
        <f t="shared" si="78"/>
        <v>0</v>
      </c>
      <c r="EZ75" s="16">
        <f t="shared" si="79"/>
        <v>0</v>
      </c>
      <c r="FA75" s="16">
        <f t="shared" si="80"/>
        <v>0</v>
      </c>
      <c r="FB75" s="16">
        <f t="shared" si="81"/>
        <v>0</v>
      </c>
      <c r="FC75" s="16"/>
      <c r="FD75" s="16"/>
      <c r="FE75" s="16"/>
      <c r="FF75" s="16"/>
      <c r="FG75" s="38"/>
      <c r="FH75" s="38"/>
      <c r="FI75" s="38"/>
      <c r="FJ75" s="38"/>
      <c r="FK75" s="16"/>
      <c r="FL75" s="16"/>
      <c r="FM75" s="16"/>
      <c r="FN75" s="16"/>
      <c r="FO75" s="16">
        <f t="shared" si="82"/>
        <v>0</v>
      </c>
      <c r="FP75" s="16">
        <f t="shared" si="83"/>
        <v>0</v>
      </c>
      <c r="FQ75" s="16">
        <f t="shared" si="84"/>
        <v>0</v>
      </c>
      <c r="FR75" s="16">
        <f t="shared" si="85"/>
        <v>0</v>
      </c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</row>
    <row r="76" spans="1:186" ht="14.25">
      <c r="A76" s="3" t="s">
        <v>7</v>
      </c>
      <c r="B76" s="4">
        <v>31</v>
      </c>
      <c r="C76" s="4">
        <v>2572.4</v>
      </c>
      <c r="D76" s="9">
        <v>39326</v>
      </c>
      <c r="E76" s="13">
        <v>26494.23</v>
      </c>
      <c r="F76" s="13">
        <v>13890.96</v>
      </c>
      <c r="G76" s="43">
        <v>9117</v>
      </c>
      <c r="H76" s="13">
        <f t="shared" si="43"/>
        <v>31268.190000000002</v>
      </c>
      <c r="I76" s="13" t="e">
        <f>H76-' 2 кв. 2011 г.- окончание'!#REF!</f>
        <v>#REF!</v>
      </c>
      <c r="J76" s="13" t="e">
        <f>H76-' 2 кв. 2011 г.- окончание'!#REF!</f>
        <v>#REF!</v>
      </c>
      <c r="K76" s="16">
        <f t="shared" si="44"/>
        <v>0</v>
      </c>
      <c r="L76" s="16">
        <f t="shared" si="45"/>
        <v>0</v>
      </c>
      <c r="M76" s="16">
        <f t="shared" si="46"/>
        <v>0</v>
      </c>
      <c r="N76" s="16">
        <f t="shared" si="47"/>
        <v>0</v>
      </c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f t="shared" si="48"/>
        <v>0</v>
      </c>
      <c r="AB76" s="16">
        <f t="shared" si="49"/>
        <v>0</v>
      </c>
      <c r="AC76" s="16">
        <f t="shared" si="50"/>
        <v>0</v>
      </c>
      <c r="AD76" s="16">
        <f t="shared" si="51"/>
        <v>0</v>
      </c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>
        <f t="shared" si="52"/>
        <v>0</v>
      </c>
      <c r="AR76" s="16">
        <f t="shared" si="53"/>
        <v>0</v>
      </c>
      <c r="AS76" s="16">
        <f t="shared" si="54"/>
        <v>0</v>
      </c>
      <c r="AT76" s="16">
        <f t="shared" si="55"/>
        <v>0</v>
      </c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>
        <f t="shared" si="56"/>
        <v>0</v>
      </c>
      <c r="BH76" s="16">
        <f t="shared" si="57"/>
        <v>0</v>
      </c>
      <c r="BI76" s="16">
        <f t="shared" si="58"/>
        <v>0</v>
      </c>
      <c r="BJ76" s="16">
        <f t="shared" si="59"/>
        <v>0</v>
      </c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>
        <f t="shared" si="60"/>
        <v>0</v>
      </c>
      <c r="BY76" s="16"/>
      <c r="BZ76" s="16">
        <f t="shared" si="61"/>
        <v>0</v>
      </c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>
        <f t="shared" si="62"/>
        <v>0</v>
      </c>
      <c r="CN76" s="16">
        <f t="shared" si="63"/>
        <v>0</v>
      </c>
      <c r="CO76" s="16">
        <f t="shared" si="64"/>
        <v>0</v>
      </c>
      <c r="CP76" s="16">
        <f t="shared" si="65"/>
        <v>0</v>
      </c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>
        <f t="shared" si="66"/>
        <v>0</v>
      </c>
      <c r="DD76" s="16">
        <f t="shared" si="67"/>
        <v>0</v>
      </c>
      <c r="DE76" s="16">
        <f t="shared" si="68"/>
        <v>0</v>
      </c>
      <c r="DF76" s="16">
        <f t="shared" si="69"/>
        <v>0</v>
      </c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>
        <f t="shared" si="70"/>
        <v>0</v>
      </c>
      <c r="DT76" s="16">
        <f t="shared" si="71"/>
        <v>0</v>
      </c>
      <c r="DU76" s="16">
        <f t="shared" si="72"/>
        <v>0</v>
      </c>
      <c r="DV76" s="16">
        <f t="shared" si="73"/>
        <v>0</v>
      </c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>
        <f t="shared" si="74"/>
        <v>0</v>
      </c>
      <c r="EJ76" s="16">
        <f t="shared" si="75"/>
        <v>0</v>
      </c>
      <c r="EK76" s="16">
        <f t="shared" si="76"/>
        <v>0</v>
      </c>
      <c r="EL76" s="16">
        <f t="shared" si="77"/>
        <v>0</v>
      </c>
      <c r="EM76" s="16"/>
      <c r="EN76" s="16"/>
      <c r="EO76" s="16"/>
      <c r="EP76" s="16"/>
      <c r="EQ76" s="38"/>
      <c r="ER76" s="38"/>
      <c r="ES76" s="38"/>
      <c r="ET76" s="38"/>
      <c r="EU76" s="16"/>
      <c r="EV76" s="16"/>
      <c r="EW76" s="16"/>
      <c r="EX76" s="16"/>
      <c r="EY76" s="16">
        <f t="shared" si="78"/>
        <v>0</v>
      </c>
      <c r="EZ76" s="16">
        <f t="shared" si="79"/>
        <v>0</v>
      </c>
      <c r="FA76" s="16">
        <f t="shared" si="80"/>
        <v>0</v>
      </c>
      <c r="FB76" s="16">
        <f t="shared" si="81"/>
        <v>0</v>
      </c>
      <c r="FC76" s="16"/>
      <c r="FD76" s="16"/>
      <c r="FE76" s="16"/>
      <c r="FF76" s="16"/>
      <c r="FG76" s="38"/>
      <c r="FH76" s="38"/>
      <c r="FI76" s="38"/>
      <c r="FJ76" s="38"/>
      <c r="FK76" s="16"/>
      <c r="FL76" s="16"/>
      <c r="FM76" s="16"/>
      <c r="FN76" s="16"/>
      <c r="FO76" s="16">
        <f t="shared" si="82"/>
        <v>4</v>
      </c>
      <c r="FP76" s="16">
        <f t="shared" si="83"/>
        <v>16800</v>
      </c>
      <c r="FQ76" s="16">
        <f t="shared" si="84"/>
        <v>0</v>
      </c>
      <c r="FR76" s="16">
        <f t="shared" si="85"/>
        <v>0</v>
      </c>
      <c r="FS76" s="16"/>
      <c r="FT76" s="16"/>
      <c r="FU76" s="16"/>
      <c r="FV76" s="16"/>
      <c r="FW76" s="16"/>
      <c r="FX76" s="16"/>
      <c r="FY76" s="16"/>
      <c r="FZ76" s="16"/>
      <c r="GA76" s="16">
        <v>4</v>
      </c>
      <c r="GB76" s="16">
        <v>16800</v>
      </c>
      <c r="GC76" s="16"/>
      <c r="GD76" s="16"/>
    </row>
    <row r="77" spans="1:186" ht="14.25">
      <c r="A77" s="3" t="s">
        <v>7</v>
      </c>
      <c r="B77" s="4">
        <v>33</v>
      </c>
      <c r="C77" s="4">
        <v>3185.59</v>
      </c>
      <c r="D77" s="9">
        <v>39326</v>
      </c>
      <c r="E77" s="13">
        <v>18041.872000000003</v>
      </c>
      <c r="F77" s="13">
        <v>17202.186</v>
      </c>
      <c r="G77" s="43">
        <v>0</v>
      </c>
      <c r="H77" s="13">
        <f t="shared" si="43"/>
        <v>35244.058000000005</v>
      </c>
      <c r="I77" s="13" t="e">
        <f>H77-' 2 кв. 2011 г.- окончание'!#REF!</f>
        <v>#REF!</v>
      </c>
      <c r="J77" s="13" t="e">
        <f>H77-' 2 кв. 2011 г.- окончание'!#REF!</f>
        <v>#REF!</v>
      </c>
      <c r="K77" s="16">
        <f t="shared" si="44"/>
        <v>0</v>
      </c>
      <c r="L77" s="16">
        <f t="shared" si="45"/>
        <v>0</v>
      </c>
      <c r="M77" s="16">
        <f t="shared" si="46"/>
        <v>0</v>
      </c>
      <c r="N77" s="16">
        <f t="shared" si="47"/>
        <v>0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>
        <f t="shared" si="48"/>
        <v>0</v>
      </c>
      <c r="AB77" s="16">
        <f t="shared" si="49"/>
        <v>0</v>
      </c>
      <c r="AC77" s="16">
        <f t="shared" si="50"/>
        <v>0</v>
      </c>
      <c r="AD77" s="16">
        <f t="shared" si="51"/>
        <v>0</v>
      </c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>
        <f t="shared" si="52"/>
        <v>30</v>
      </c>
      <c r="AR77" s="16">
        <f t="shared" si="53"/>
        <v>9000</v>
      </c>
      <c r="AS77" s="16">
        <f t="shared" si="54"/>
        <v>0</v>
      </c>
      <c r="AT77" s="16">
        <f t="shared" si="55"/>
        <v>0</v>
      </c>
      <c r="AU77" s="16"/>
      <c r="AV77" s="16"/>
      <c r="AW77" s="16"/>
      <c r="AX77" s="16"/>
      <c r="AY77" s="16"/>
      <c r="AZ77" s="16"/>
      <c r="BA77" s="16"/>
      <c r="BB77" s="16"/>
      <c r="BC77" s="16">
        <v>30</v>
      </c>
      <c r="BD77" s="16">
        <v>9000</v>
      </c>
      <c r="BE77" s="16"/>
      <c r="BF77" s="16"/>
      <c r="BG77" s="16">
        <f t="shared" si="56"/>
        <v>0</v>
      </c>
      <c r="BH77" s="16">
        <f t="shared" si="57"/>
        <v>0</v>
      </c>
      <c r="BI77" s="16">
        <f t="shared" si="58"/>
        <v>0</v>
      </c>
      <c r="BJ77" s="16">
        <f t="shared" si="59"/>
        <v>0</v>
      </c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>
        <f t="shared" si="60"/>
        <v>0</v>
      </c>
      <c r="BY77" s="16"/>
      <c r="BZ77" s="16">
        <f t="shared" si="61"/>
        <v>0</v>
      </c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>
        <f t="shared" si="62"/>
        <v>0</v>
      </c>
      <c r="CN77" s="16">
        <f t="shared" si="63"/>
        <v>0</v>
      </c>
      <c r="CO77" s="16">
        <f t="shared" si="64"/>
        <v>0</v>
      </c>
      <c r="CP77" s="16">
        <f t="shared" si="65"/>
        <v>0</v>
      </c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>
        <f t="shared" si="66"/>
        <v>0</v>
      </c>
      <c r="DD77" s="16">
        <f t="shared" si="67"/>
        <v>0</v>
      </c>
      <c r="DE77" s="16">
        <f t="shared" si="68"/>
        <v>0</v>
      </c>
      <c r="DF77" s="16">
        <f t="shared" si="69"/>
        <v>0</v>
      </c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>
        <f t="shared" si="70"/>
        <v>0</v>
      </c>
      <c r="DT77" s="16">
        <f t="shared" si="71"/>
        <v>0</v>
      </c>
      <c r="DU77" s="16">
        <f t="shared" si="72"/>
        <v>0</v>
      </c>
      <c r="DV77" s="16">
        <f t="shared" si="73"/>
        <v>0</v>
      </c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>
        <f t="shared" si="74"/>
        <v>0</v>
      </c>
      <c r="EJ77" s="16">
        <f t="shared" si="75"/>
        <v>0</v>
      </c>
      <c r="EK77" s="16">
        <f t="shared" si="76"/>
        <v>0</v>
      </c>
      <c r="EL77" s="16">
        <f t="shared" si="77"/>
        <v>0</v>
      </c>
      <c r="EM77" s="16"/>
      <c r="EN77" s="16"/>
      <c r="EO77" s="16"/>
      <c r="EP77" s="16"/>
      <c r="EQ77" s="38"/>
      <c r="ER77" s="38"/>
      <c r="ES77" s="38"/>
      <c r="ET77" s="38"/>
      <c r="EU77" s="16"/>
      <c r="EV77" s="16"/>
      <c r="EW77" s="16"/>
      <c r="EX77" s="16"/>
      <c r="EY77" s="16">
        <f t="shared" si="78"/>
        <v>0</v>
      </c>
      <c r="EZ77" s="16">
        <f t="shared" si="79"/>
        <v>0</v>
      </c>
      <c r="FA77" s="16">
        <f t="shared" si="80"/>
        <v>0</v>
      </c>
      <c r="FB77" s="16">
        <f t="shared" si="81"/>
        <v>0</v>
      </c>
      <c r="FC77" s="16"/>
      <c r="FD77" s="16"/>
      <c r="FE77" s="16"/>
      <c r="FF77" s="16"/>
      <c r="FG77" s="38"/>
      <c r="FH77" s="38"/>
      <c r="FI77" s="38"/>
      <c r="FJ77" s="38"/>
      <c r="FK77" s="16"/>
      <c r="FL77" s="16"/>
      <c r="FM77" s="16"/>
      <c r="FN77" s="16"/>
      <c r="FO77" s="16">
        <f t="shared" si="82"/>
        <v>2</v>
      </c>
      <c r="FP77" s="16">
        <f t="shared" si="83"/>
        <v>8400</v>
      </c>
      <c r="FQ77" s="16">
        <f t="shared" si="84"/>
        <v>0</v>
      </c>
      <c r="FR77" s="16">
        <f t="shared" si="85"/>
        <v>0</v>
      </c>
      <c r="FS77" s="16"/>
      <c r="FT77" s="16"/>
      <c r="FU77" s="16"/>
      <c r="FV77" s="16"/>
      <c r="FW77" s="16">
        <v>2</v>
      </c>
      <c r="FX77" s="16">
        <v>8400</v>
      </c>
      <c r="FY77" s="16"/>
      <c r="FZ77" s="16"/>
      <c r="GA77" s="16"/>
      <c r="GB77" s="16"/>
      <c r="GC77" s="16"/>
      <c r="GD77" s="16"/>
    </row>
    <row r="78" spans="1:186" ht="14.25">
      <c r="A78" s="3" t="s">
        <v>7</v>
      </c>
      <c r="B78" s="4">
        <v>35</v>
      </c>
      <c r="C78" s="4">
        <v>2562.94</v>
      </c>
      <c r="D78" s="9">
        <v>39326</v>
      </c>
      <c r="E78" s="13">
        <v>-31185.977999999996</v>
      </c>
      <c r="F78" s="13">
        <v>13839.876</v>
      </c>
      <c r="G78" s="43">
        <v>1629</v>
      </c>
      <c r="H78" s="13">
        <f t="shared" si="43"/>
        <v>-18975.101999999995</v>
      </c>
      <c r="I78" s="13" t="e">
        <f>H78-' 2 кв. 2011 г.- окончание'!#REF!</f>
        <v>#REF!</v>
      </c>
      <c r="J78" s="13" t="e">
        <f>H78-' 2 кв. 2011 г.- окончание'!#REF!</f>
        <v>#REF!</v>
      </c>
      <c r="K78" s="16">
        <f t="shared" si="44"/>
        <v>0</v>
      </c>
      <c r="L78" s="16">
        <f t="shared" si="45"/>
        <v>0</v>
      </c>
      <c r="M78" s="16">
        <f t="shared" si="46"/>
        <v>0</v>
      </c>
      <c r="N78" s="16">
        <f t="shared" si="47"/>
        <v>0</v>
      </c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>
        <f t="shared" si="48"/>
        <v>0</v>
      </c>
      <c r="AB78" s="16">
        <f t="shared" si="49"/>
        <v>0</v>
      </c>
      <c r="AC78" s="16">
        <f t="shared" si="50"/>
        <v>0</v>
      </c>
      <c r="AD78" s="16">
        <f t="shared" si="51"/>
        <v>0</v>
      </c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>
        <f t="shared" si="52"/>
        <v>0</v>
      </c>
      <c r="AR78" s="16">
        <f t="shared" si="53"/>
        <v>0</v>
      </c>
      <c r="AS78" s="16">
        <f t="shared" si="54"/>
        <v>0</v>
      </c>
      <c r="AT78" s="16">
        <f t="shared" si="55"/>
        <v>0</v>
      </c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>
        <f t="shared" si="56"/>
        <v>0</v>
      </c>
      <c r="BH78" s="16">
        <f t="shared" si="57"/>
        <v>0</v>
      </c>
      <c r="BI78" s="16">
        <f t="shared" si="58"/>
        <v>0</v>
      </c>
      <c r="BJ78" s="16">
        <f t="shared" si="59"/>
        <v>0</v>
      </c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>
        <f t="shared" si="60"/>
        <v>0</v>
      </c>
      <c r="BY78" s="16"/>
      <c r="BZ78" s="16">
        <f t="shared" si="61"/>
        <v>0</v>
      </c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>
        <f t="shared" si="62"/>
        <v>0</v>
      </c>
      <c r="CN78" s="16">
        <f t="shared" si="63"/>
        <v>0</v>
      </c>
      <c r="CO78" s="16">
        <f t="shared" si="64"/>
        <v>0</v>
      </c>
      <c r="CP78" s="16">
        <f t="shared" si="65"/>
        <v>0</v>
      </c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>
        <f t="shared" si="66"/>
        <v>0</v>
      </c>
      <c r="DD78" s="16">
        <f t="shared" si="67"/>
        <v>0</v>
      </c>
      <c r="DE78" s="16">
        <f t="shared" si="68"/>
        <v>0</v>
      </c>
      <c r="DF78" s="16">
        <f t="shared" si="69"/>
        <v>0</v>
      </c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>
        <f t="shared" si="70"/>
        <v>0</v>
      </c>
      <c r="DT78" s="16">
        <f t="shared" si="71"/>
        <v>0</v>
      </c>
      <c r="DU78" s="16">
        <f t="shared" si="72"/>
        <v>0</v>
      </c>
      <c r="DV78" s="16">
        <f t="shared" si="73"/>
        <v>0</v>
      </c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>
        <f t="shared" si="74"/>
        <v>0</v>
      </c>
      <c r="EJ78" s="16">
        <f t="shared" si="75"/>
        <v>0</v>
      </c>
      <c r="EK78" s="16">
        <f t="shared" si="76"/>
        <v>0</v>
      </c>
      <c r="EL78" s="16">
        <f t="shared" si="77"/>
        <v>0</v>
      </c>
      <c r="EM78" s="16"/>
      <c r="EN78" s="16"/>
      <c r="EO78" s="16"/>
      <c r="EP78" s="16"/>
      <c r="EQ78" s="38"/>
      <c r="ER78" s="38"/>
      <c r="ES78" s="38"/>
      <c r="ET78" s="38"/>
      <c r="EU78" s="16"/>
      <c r="EV78" s="16"/>
      <c r="EW78" s="16"/>
      <c r="EX78" s="16"/>
      <c r="EY78" s="16">
        <f t="shared" si="78"/>
        <v>0</v>
      </c>
      <c r="EZ78" s="16">
        <f t="shared" si="79"/>
        <v>0</v>
      </c>
      <c r="FA78" s="16">
        <f t="shared" si="80"/>
        <v>0</v>
      </c>
      <c r="FB78" s="16">
        <f t="shared" si="81"/>
        <v>0</v>
      </c>
      <c r="FC78" s="16"/>
      <c r="FD78" s="16"/>
      <c r="FE78" s="16"/>
      <c r="FF78" s="16"/>
      <c r="FG78" s="38"/>
      <c r="FH78" s="38"/>
      <c r="FI78" s="38"/>
      <c r="FJ78" s="38"/>
      <c r="FK78" s="16"/>
      <c r="FL78" s="16"/>
      <c r="FM78" s="16"/>
      <c r="FN78" s="16"/>
      <c r="FO78" s="16">
        <f t="shared" si="82"/>
        <v>1</v>
      </c>
      <c r="FP78" s="16">
        <f t="shared" si="83"/>
        <v>4200</v>
      </c>
      <c r="FQ78" s="16">
        <f t="shared" si="84"/>
        <v>0</v>
      </c>
      <c r="FR78" s="16">
        <f t="shared" si="85"/>
        <v>0</v>
      </c>
      <c r="FS78" s="16"/>
      <c r="FT78" s="16"/>
      <c r="FU78" s="16"/>
      <c r="FV78" s="16"/>
      <c r="FW78" s="16"/>
      <c r="FX78" s="16"/>
      <c r="FY78" s="16"/>
      <c r="FZ78" s="16"/>
      <c r="GA78" s="16">
        <v>1</v>
      </c>
      <c r="GB78" s="16">
        <v>4200</v>
      </c>
      <c r="GC78" s="16"/>
      <c r="GD78" s="16"/>
    </row>
    <row r="79" spans="1:186" ht="14.25">
      <c r="A79" s="3" t="s">
        <v>7</v>
      </c>
      <c r="B79" s="4">
        <v>36</v>
      </c>
      <c r="C79" s="4">
        <v>14871.87</v>
      </c>
      <c r="D79" s="9">
        <v>39448</v>
      </c>
      <c r="E79" s="13">
        <v>-47727.88735999999</v>
      </c>
      <c r="F79" s="13">
        <v>129920.65632</v>
      </c>
      <c r="G79" s="43">
        <v>21208</v>
      </c>
      <c r="H79" s="13">
        <f t="shared" si="43"/>
        <v>60984.76896</v>
      </c>
      <c r="I79" s="13" t="e">
        <f>H79-' 2 кв. 2011 г.- окончание'!#REF!</f>
        <v>#REF!</v>
      </c>
      <c r="J79" s="13" t="e">
        <f>H79-' 2 кв. 2011 г.- окончание'!#REF!</f>
        <v>#REF!</v>
      </c>
      <c r="K79" s="16">
        <f t="shared" si="44"/>
        <v>164</v>
      </c>
      <c r="L79" s="16">
        <f t="shared" si="45"/>
        <v>57400</v>
      </c>
      <c r="M79" s="16">
        <f t="shared" si="46"/>
        <v>0</v>
      </c>
      <c r="N79" s="16">
        <f t="shared" si="47"/>
        <v>0</v>
      </c>
      <c r="O79" s="16">
        <v>164</v>
      </c>
      <c r="P79" s="16">
        <v>57400</v>
      </c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f t="shared" si="48"/>
        <v>0</v>
      </c>
      <c r="AB79" s="16">
        <f t="shared" si="49"/>
        <v>0</v>
      </c>
      <c r="AC79" s="16">
        <f t="shared" si="50"/>
        <v>0</v>
      </c>
      <c r="AD79" s="16">
        <f t="shared" si="51"/>
        <v>0</v>
      </c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>
        <f t="shared" si="52"/>
        <v>0</v>
      </c>
      <c r="AR79" s="16">
        <f t="shared" si="53"/>
        <v>0</v>
      </c>
      <c r="AS79" s="16">
        <f t="shared" si="54"/>
        <v>0</v>
      </c>
      <c r="AT79" s="16">
        <f t="shared" si="55"/>
        <v>0</v>
      </c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>
        <f t="shared" si="56"/>
        <v>0</v>
      </c>
      <c r="BH79" s="16">
        <f t="shared" si="57"/>
        <v>0</v>
      </c>
      <c r="BI79" s="16">
        <f t="shared" si="58"/>
        <v>0</v>
      </c>
      <c r="BJ79" s="16">
        <f t="shared" si="59"/>
        <v>0</v>
      </c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>
        <f t="shared" si="60"/>
        <v>0</v>
      </c>
      <c r="BY79" s="16"/>
      <c r="BZ79" s="16">
        <f t="shared" si="61"/>
        <v>0</v>
      </c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>
        <f t="shared" si="62"/>
        <v>0</v>
      </c>
      <c r="CN79" s="16">
        <f t="shared" si="63"/>
        <v>0</v>
      </c>
      <c r="CO79" s="16">
        <f t="shared" si="64"/>
        <v>0</v>
      </c>
      <c r="CP79" s="16">
        <f t="shared" si="65"/>
        <v>0</v>
      </c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>
        <f t="shared" si="66"/>
        <v>0</v>
      </c>
      <c r="DD79" s="16">
        <f t="shared" si="67"/>
        <v>0</v>
      </c>
      <c r="DE79" s="16">
        <f t="shared" si="68"/>
        <v>0</v>
      </c>
      <c r="DF79" s="16">
        <f t="shared" si="69"/>
        <v>0</v>
      </c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>
        <f t="shared" si="70"/>
        <v>0</v>
      </c>
      <c r="DT79" s="16">
        <f t="shared" si="71"/>
        <v>0</v>
      </c>
      <c r="DU79" s="16">
        <f t="shared" si="72"/>
        <v>0</v>
      </c>
      <c r="DV79" s="16">
        <f t="shared" si="73"/>
        <v>0</v>
      </c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>
        <f t="shared" si="74"/>
        <v>0</v>
      </c>
      <c r="EJ79" s="16">
        <f t="shared" si="75"/>
        <v>0</v>
      </c>
      <c r="EK79" s="16">
        <f t="shared" si="76"/>
        <v>0</v>
      </c>
      <c r="EL79" s="16">
        <f t="shared" si="77"/>
        <v>0</v>
      </c>
      <c r="EM79" s="16"/>
      <c r="EN79" s="16"/>
      <c r="EO79" s="16"/>
      <c r="EP79" s="16"/>
      <c r="EQ79" s="38"/>
      <c r="ER79" s="38"/>
      <c r="ES79" s="38"/>
      <c r="ET79" s="38"/>
      <c r="EU79" s="16"/>
      <c r="EV79" s="16"/>
      <c r="EW79" s="16"/>
      <c r="EX79" s="16"/>
      <c r="EY79" s="16">
        <f t="shared" si="78"/>
        <v>0</v>
      </c>
      <c r="EZ79" s="16">
        <f t="shared" si="79"/>
        <v>0</v>
      </c>
      <c r="FA79" s="16">
        <f t="shared" si="80"/>
        <v>0</v>
      </c>
      <c r="FB79" s="16">
        <f t="shared" si="81"/>
        <v>0</v>
      </c>
      <c r="FC79" s="16"/>
      <c r="FD79" s="16"/>
      <c r="FE79" s="16"/>
      <c r="FF79" s="16"/>
      <c r="FG79" s="38"/>
      <c r="FH79" s="38"/>
      <c r="FI79" s="38"/>
      <c r="FJ79" s="38"/>
      <c r="FK79" s="16"/>
      <c r="FL79" s="16"/>
      <c r="FM79" s="16"/>
      <c r="FN79" s="16"/>
      <c r="FO79" s="16">
        <f t="shared" si="82"/>
        <v>0</v>
      </c>
      <c r="FP79" s="16">
        <f t="shared" si="83"/>
        <v>0</v>
      </c>
      <c r="FQ79" s="16">
        <f t="shared" si="84"/>
        <v>0</v>
      </c>
      <c r="FR79" s="16">
        <f t="shared" si="85"/>
        <v>0</v>
      </c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</row>
    <row r="80" spans="1:186" ht="14.25">
      <c r="A80" s="3" t="s">
        <v>7</v>
      </c>
      <c r="B80" s="4">
        <v>37</v>
      </c>
      <c r="C80" s="4">
        <v>3184.79</v>
      </c>
      <c r="D80" s="9">
        <v>39326</v>
      </c>
      <c r="E80" s="13">
        <v>-224403.27800000002</v>
      </c>
      <c r="F80" s="13">
        <v>17197.866</v>
      </c>
      <c r="G80" s="43">
        <v>0</v>
      </c>
      <c r="H80" s="13">
        <f t="shared" si="43"/>
        <v>-207205.412</v>
      </c>
      <c r="I80" s="13" t="e">
        <f>H80-' 2 кв. 2011 г.- окончание'!#REF!</f>
        <v>#REF!</v>
      </c>
      <c r="J80" s="13" t="e">
        <f>H80-' 2 кв. 2011 г.- окончание'!#REF!</f>
        <v>#REF!</v>
      </c>
      <c r="K80" s="16">
        <f t="shared" si="44"/>
        <v>0</v>
      </c>
      <c r="L80" s="16">
        <f t="shared" si="45"/>
        <v>0</v>
      </c>
      <c r="M80" s="16">
        <f t="shared" si="46"/>
        <v>0</v>
      </c>
      <c r="N80" s="16">
        <f t="shared" si="47"/>
        <v>0</v>
      </c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>
        <f t="shared" si="48"/>
        <v>0</v>
      </c>
      <c r="AB80" s="16">
        <f t="shared" si="49"/>
        <v>0</v>
      </c>
      <c r="AC80" s="16">
        <f t="shared" si="50"/>
        <v>0</v>
      </c>
      <c r="AD80" s="16">
        <f t="shared" si="51"/>
        <v>0</v>
      </c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>
        <f t="shared" si="52"/>
        <v>0</v>
      </c>
      <c r="AR80" s="16">
        <f t="shared" si="53"/>
        <v>0</v>
      </c>
      <c r="AS80" s="16">
        <f t="shared" si="54"/>
        <v>0</v>
      </c>
      <c r="AT80" s="16">
        <f t="shared" si="55"/>
        <v>0</v>
      </c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>
        <f t="shared" si="56"/>
        <v>0</v>
      </c>
      <c r="BH80" s="16">
        <f t="shared" si="57"/>
        <v>0</v>
      </c>
      <c r="BI80" s="16">
        <f t="shared" si="58"/>
        <v>0</v>
      </c>
      <c r="BJ80" s="16">
        <f t="shared" si="59"/>
        <v>0</v>
      </c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>
        <f t="shared" si="60"/>
        <v>0</v>
      </c>
      <c r="BY80" s="16"/>
      <c r="BZ80" s="16">
        <f t="shared" si="61"/>
        <v>0</v>
      </c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>
        <f t="shared" si="62"/>
        <v>0</v>
      </c>
      <c r="CN80" s="16">
        <f t="shared" si="63"/>
        <v>0</v>
      </c>
      <c r="CO80" s="16">
        <f t="shared" si="64"/>
        <v>0</v>
      </c>
      <c r="CP80" s="16">
        <f t="shared" si="65"/>
        <v>0</v>
      </c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>
        <f t="shared" si="66"/>
        <v>0</v>
      </c>
      <c r="DD80" s="16">
        <f t="shared" si="67"/>
        <v>0</v>
      </c>
      <c r="DE80" s="16">
        <f t="shared" si="68"/>
        <v>0</v>
      </c>
      <c r="DF80" s="16">
        <f t="shared" si="69"/>
        <v>0</v>
      </c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>
        <f t="shared" si="70"/>
        <v>0</v>
      </c>
      <c r="DT80" s="16">
        <f t="shared" si="71"/>
        <v>0</v>
      </c>
      <c r="DU80" s="16">
        <f t="shared" si="72"/>
        <v>0</v>
      </c>
      <c r="DV80" s="16">
        <f t="shared" si="73"/>
        <v>0</v>
      </c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>
        <f t="shared" si="74"/>
        <v>0</v>
      </c>
      <c r="EJ80" s="16">
        <f t="shared" si="75"/>
        <v>0</v>
      </c>
      <c r="EK80" s="16">
        <f t="shared" si="76"/>
        <v>0</v>
      </c>
      <c r="EL80" s="16">
        <f t="shared" si="77"/>
        <v>0</v>
      </c>
      <c r="EM80" s="16"/>
      <c r="EN80" s="16"/>
      <c r="EO80" s="16"/>
      <c r="EP80" s="16"/>
      <c r="EQ80" s="38"/>
      <c r="ER80" s="38"/>
      <c r="ES80" s="38"/>
      <c r="ET80" s="38"/>
      <c r="EU80" s="16"/>
      <c r="EV80" s="16"/>
      <c r="EW80" s="16"/>
      <c r="EX80" s="16"/>
      <c r="EY80" s="16">
        <f t="shared" si="78"/>
        <v>0</v>
      </c>
      <c r="EZ80" s="16">
        <f t="shared" si="79"/>
        <v>0</v>
      </c>
      <c r="FA80" s="16">
        <f t="shared" si="80"/>
        <v>0</v>
      </c>
      <c r="FB80" s="16">
        <f t="shared" si="81"/>
        <v>0</v>
      </c>
      <c r="FC80" s="16"/>
      <c r="FD80" s="16"/>
      <c r="FE80" s="16"/>
      <c r="FF80" s="16"/>
      <c r="FG80" s="38"/>
      <c r="FH80" s="38"/>
      <c r="FI80" s="38"/>
      <c r="FJ80" s="38"/>
      <c r="FK80" s="16"/>
      <c r="FL80" s="16"/>
      <c r="FM80" s="16"/>
      <c r="FN80" s="16"/>
      <c r="FO80" s="16">
        <f t="shared" si="82"/>
        <v>1</v>
      </c>
      <c r="FP80" s="16">
        <f t="shared" si="83"/>
        <v>4200</v>
      </c>
      <c r="FQ80" s="16">
        <f t="shared" si="84"/>
        <v>0</v>
      </c>
      <c r="FR80" s="16">
        <f t="shared" si="85"/>
        <v>0</v>
      </c>
      <c r="FS80" s="16">
        <v>1</v>
      </c>
      <c r="FT80" s="16">
        <v>4200</v>
      </c>
      <c r="FU80" s="16"/>
      <c r="FV80" s="16"/>
      <c r="FW80" s="16"/>
      <c r="FX80" s="16"/>
      <c r="FY80" s="16"/>
      <c r="FZ80" s="16"/>
      <c r="GA80" s="16"/>
      <c r="GB80" s="16"/>
      <c r="GC80" s="16"/>
      <c r="GD80" s="16"/>
    </row>
    <row r="81" spans="1:186" ht="14.25">
      <c r="A81" s="3" t="s">
        <v>7</v>
      </c>
      <c r="B81" s="4">
        <v>38</v>
      </c>
      <c r="C81" s="4">
        <v>11071.86</v>
      </c>
      <c r="D81" s="9">
        <v>39448</v>
      </c>
      <c r="E81" s="13">
        <v>184559.91792000004</v>
      </c>
      <c r="F81" s="13">
        <v>96723.76896</v>
      </c>
      <c r="G81" s="43">
        <v>11917</v>
      </c>
      <c r="H81" s="13">
        <f t="shared" si="43"/>
        <v>269366.68688000005</v>
      </c>
      <c r="I81" s="13" t="e">
        <f>H81-' 2 кв. 2011 г.- окончание'!#REF!</f>
        <v>#REF!</v>
      </c>
      <c r="J81" s="13" t="e">
        <f>H81-' 2 кв. 2011 г.- окончание'!#REF!</f>
        <v>#REF!</v>
      </c>
      <c r="K81" s="16">
        <f t="shared" si="44"/>
        <v>200</v>
      </c>
      <c r="L81" s="16">
        <f t="shared" si="45"/>
        <v>60000</v>
      </c>
      <c r="M81" s="16">
        <f t="shared" si="46"/>
        <v>0</v>
      </c>
      <c r="N81" s="16">
        <f t="shared" si="47"/>
        <v>0</v>
      </c>
      <c r="O81" s="16">
        <v>200</v>
      </c>
      <c r="P81" s="16">
        <v>60000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>
        <f t="shared" si="48"/>
        <v>0</v>
      </c>
      <c r="AB81" s="16">
        <f t="shared" si="49"/>
        <v>0</v>
      </c>
      <c r="AC81" s="16">
        <f t="shared" si="50"/>
        <v>0</v>
      </c>
      <c r="AD81" s="16">
        <f t="shared" si="51"/>
        <v>0</v>
      </c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>
        <f t="shared" si="52"/>
        <v>0</v>
      </c>
      <c r="AR81" s="16">
        <f t="shared" si="53"/>
        <v>0</v>
      </c>
      <c r="AS81" s="16">
        <f t="shared" si="54"/>
        <v>0</v>
      </c>
      <c r="AT81" s="16">
        <f t="shared" si="55"/>
        <v>0</v>
      </c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>
        <f t="shared" si="56"/>
        <v>7</v>
      </c>
      <c r="BH81" s="16">
        <f t="shared" si="57"/>
        <v>16100</v>
      </c>
      <c r="BI81" s="16">
        <f t="shared" si="58"/>
        <v>0</v>
      </c>
      <c r="BJ81" s="16">
        <f t="shared" si="59"/>
        <v>0</v>
      </c>
      <c r="BK81" s="16"/>
      <c r="BL81" s="16"/>
      <c r="BM81" s="16"/>
      <c r="BN81" s="16"/>
      <c r="BO81" s="16"/>
      <c r="BP81" s="16"/>
      <c r="BQ81" s="16"/>
      <c r="BR81" s="16"/>
      <c r="BS81" s="16">
        <v>7</v>
      </c>
      <c r="BT81" s="16">
        <v>16100</v>
      </c>
      <c r="BU81" s="16"/>
      <c r="BV81" s="16"/>
      <c r="BW81" s="16"/>
      <c r="BX81" s="16">
        <f t="shared" si="60"/>
        <v>0</v>
      </c>
      <c r="BY81" s="16"/>
      <c r="BZ81" s="16">
        <f t="shared" si="61"/>
        <v>0</v>
      </c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>
        <f t="shared" si="62"/>
        <v>0</v>
      </c>
      <c r="CN81" s="16">
        <f t="shared" si="63"/>
        <v>0</v>
      </c>
      <c r="CO81" s="16">
        <f t="shared" si="64"/>
        <v>0</v>
      </c>
      <c r="CP81" s="16">
        <f t="shared" si="65"/>
        <v>0</v>
      </c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>
        <f t="shared" si="66"/>
        <v>0</v>
      </c>
      <c r="DD81" s="16">
        <f t="shared" si="67"/>
        <v>0</v>
      </c>
      <c r="DE81" s="16">
        <f t="shared" si="68"/>
        <v>0</v>
      </c>
      <c r="DF81" s="16">
        <f t="shared" si="69"/>
        <v>0</v>
      </c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>
        <f t="shared" si="70"/>
        <v>0</v>
      </c>
      <c r="DT81" s="16">
        <f t="shared" si="71"/>
        <v>0</v>
      </c>
      <c r="DU81" s="16">
        <f t="shared" si="72"/>
        <v>0</v>
      </c>
      <c r="DV81" s="16">
        <f t="shared" si="73"/>
        <v>0</v>
      </c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>
        <f t="shared" si="74"/>
        <v>0</v>
      </c>
      <c r="EJ81" s="16">
        <f t="shared" si="75"/>
        <v>0</v>
      </c>
      <c r="EK81" s="16">
        <f t="shared" si="76"/>
        <v>0</v>
      </c>
      <c r="EL81" s="16">
        <f t="shared" si="77"/>
        <v>0</v>
      </c>
      <c r="EM81" s="16"/>
      <c r="EN81" s="16"/>
      <c r="EO81" s="16"/>
      <c r="EP81" s="16"/>
      <c r="EQ81" s="38"/>
      <c r="ER81" s="38"/>
      <c r="ES81" s="38"/>
      <c r="ET81" s="38"/>
      <c r="EU81" s="16"/>
      <c r="EV81" s="16"/>
      <c r="EW81" s="16"/>
      <c r="EX81" s="16"/>
      <c r="EY81" s="16">
        <f t="shared" si="78"/>
        <v>0</v>
      </c>
      <c r="EZ81" s="16">
        <f t="shared" si="79"/>
        <v>0</v>
      </c>
      <c r="FA81" s="16">
        <f t="shared" si="80"/>
        <v>0</v>
      </c>
      <c r="FB81" s="16">
        <f t="shared" si="81"/>
        <v>0</v>
      </c>
      <c r="FC81" s="16"/>
      <c r="FD81" s="16"/>
      <c r="FE81" s="16"/>
      <c r="FF81" s="16"/>
      <c r="FG81" s="38"/>
      <c r="FH81" s="38"/>
      <c r="FI81" s="38"/>
      <c r="FJ81" s="38"/>
      <c r="FK81" s="16"/>
      <c r="FL81" s="16"/>
      <c r="FM81" s="16"/>
      <c r="FN81" s="16"/>
      <c r="FO81" s="16">
        <f t="shared" si="82"/>
        <v>8</v>
      </c>
      <c r="FP81" s="16">
        <f t="shared" si="83"/>
        <v>28800</v>
      </c>
      <c r="FQ81" s="16">
        <f t="shared" si="84"/>
        <v>0</v>
      </c>
      <c r="FR81" s="16">
        <f t="shared" si="85"/>
        <v>0</v>
      </c>
      <c r="FS81" s="16"/>
      <c r="FT81" s="16"/>
      <c r="FU81" s="16"/>
      <c r="FV81" s="16"/>
      <c r="FW81" s="16"/>
      <c r="FX81" s="16"/>
      <c r="FY81" s="16"/>
      <c r="FZ81" s="16"/>
      <c r="GA81" s="16">
        <v>8</v>
      </c>
      <c r="GB81" s="16">
        <v>28800</v>
      </c>
      <c r="GC81" s="16"/>
      <c r="GD81" s="16"/>
    </row>
    <row r="82" spans="1:186" ht="14.25">
      <c r="A82" s="3" t="s">
        <v>7</v>
      </c>
      <c r="B82" s="4">
        <v>41</v>
      </c>
      <c r="C82" s="4">
        <v>2965.95</v>
      </c>
      <c r="D82" s="9">
        <v>39448</v>
      </c>
      <c r="E82" s="13">
        <v>-10265.39</v>
      </c>
      <c r="F82" s="13">
        <v>16016.13</v>
      </c>
      <c r="G82" s="43">
        <v>19483</v>
      </c>
      <c r="H82" s="13">
        <f t="shared" si="43"/>
        <v>-13732.26</v>
      </c>
      <c r="I82" s="13" t="e">
        <f>H82-' 2 кв. 2011 г.- окончание'!#REF!</f>
        <v>#REF!</v>
      </c>
      <c r="J82" s="13" t="e">
        <f>H82-' 2 кв. 2011 г.- окончание'!#REF!</f>
        <v>#REF!</v>
      </c>
      <c r="K82" s="16">
        <f t="shared" si="44"/>
        <v>0</v>
      </c>
      <c r="L82" s="16">
        <f t="shared" si="45"/>
        <v>0</v>
      </c>
      <c r="M82" s="16">
        <f t="shared" si="46"/>
        <v>0</v>
      </c>
      <c r="N82" s="16">
        <f t="shared" si="47"/>
        <v>0</v>
      </c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f t="shared" si="48"/>
        <v>0</v>
      </c>
      <c r="AB82" s="16">
        <f t="shared" si="49"/>
        <v>0</v>
      </c>
      <c r="AC82" s="16">
        <f t="shared" si="50"/>
        <v>0</v>
      </c>
      <c r="AD82" s="16">
        <f t="shared" si="51"/>
        <v>0</v>
      </c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>
        <f t="shared" si="52"/>
        <v>0</v>
      </c>
      <c r="AR82" s="16">
        <f t="shared" si="53"/>
        <v>0</v>
      </c>
      <c r="AS82" s="16">
        <f t="shared" si="54"/>
        <v>0</v>
      </c>
      <c r="AT82" s="16">
        <f t="shared" si="55"/>
        <v>0</v>
      </c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>
        <f t="shared" si="56"/>
        <v>0</v>
      </c>
      <c r="BH82" s="16">
        <f t="shared" si="57"/>
        <v>0</v>
      </c>
      <c r="BI82" s="16">
        <f t="shared" si="58"/>
        <v>0</v>
      </c>
      <c r="BJ82" s="16">
        <f t="shared" si="59"/>
        <v>0</v>
      </c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>
        <f t="shared" si="60"/>
        <v>0</v>
      </c>
      <c r="BY82" s="16"/>
      <c r="BZ82" s="16">
        <f t="shared" si="61"/>
        <v>0</v>
      </c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>
        <f t="shared" si="62"/>
        <v>0</v>
      </c>
      <c r="CN82" s="16">
        <f t="shared" si="63"/>
        <v>0</v>
      </c>
      <c r="CO82" s="16">
        <f t="shared" si="64"/>
        <v>0</v>
      </c>
      <c r="CP82" s="16">
        <f t="shared" si="65"/>
        <v>0</v>
      </c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>
        <f t="shared" si="66"/>
        <v>0</v>
      </c>
      <c r="DD82" s="16">
        <f t="shared" si="67"/>
        <v>0</v>
      </c>
      <c r="DE82" s="16">
        <f t="shared" si="68"/>
        <v>0</v>
      </c>
      <c r="DF82" s="16">
        <f t="shared" si="69"/>
        <v>0</v>
      </c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>
        <f t="shared" si="70"/>
        <v>0</v>
      </c>
      <c r="DT82" s="16">
        <f t="shared" si="71"/>
        <v>0</v>
      </c>
      <c r="DU82" s="16">
        <f t="shared" si="72"/>
        <v>0</v>
      </c>
      <c r="DV82" s="16">
        <f t="shared" si="73"/>
        <v>0</v>
      </c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>
        <f t="shared" si="74"/>
        <v>0</v>
      </c>
      <c r="EJ82" s="16">
        <f t="shared" si="75"/>
        <v>0</v>
      </c>
      <c r="EK82" s="16">
        <f t="shared" si="76"/>
        <v>0</v>
      </c>
      <c r="EL82" s="16">
        <f t="shared" si="77"/>
        <v>0</v>
      </c>
      <c r="EM82" s="16"/>
      <c r="EN82" s="16"/>
      <c r="EO82" s="16"/>
      <c r="EP82" s="16"/>
      <c r="EQ82" s="38"/>
      <c r="ER82" s="38"/>
      <c r="ES82" s="38"/>
      <c r="ET82" s="38"/>
      <c r="EU82" s="16"/>
      <c r="EV82" s="16"/>
      <c r="EW82" s="16"/>
      <c r="EX82" s="16"/>
      <c r="EY82" s="16">
        <f t="shared" si="78"/>
        <v>0</v>
      </c>
      <c r="EZ82" s="16">
        <f t="shared" si="79"/>
        <v>0</v>
      </c>
      <c r="FA82" s="16">
        <f t="shared" si="80"/>
        <v>0</v>
      </c>
      <c r="FB82" s="16">
        <f t="shared" si="81"/>
        <v>0</v>
      </c>
      <c r="FC82" s="16"/>
      <c r="FD82" s="16"/>
      <c r="FE82" s="16"/>
      <c r="FF82" s="16"/>
      <c r="FG82" s="38"/>
      <c r="FH82" s="38"/>
      <c r="FI82" s="38"/>
      <c r="FJ82" s="38"/>
      <c r="FK82" s="16"/>
      <c r="FL82" s="16"/>
      <c r="FM82" s="16"/>
      <c r="FN82" s="16"/>
      <c r="FO82" s="16">
        <f t="shared" si="82"/>
        <v>1</v>
      </c>
      <c r="FP82" s="16">
        <f t="shared" si="83"/>
        <v>4200</v>
      </c>
      <c r="FQ82" s="16">
        <f t="shared" si="84"/>
        <v>0</v>
      </c>
      <c r="FR82" s="16">
        <f t="shared" si="85"/>
        <v>0</v>
      </c>
      <c r="FS82" s="16"/>
      <c r="FT82" s="16"/>
      <c r="FU82" s="16"/>
      <c r="FV82" s="16"/>
      <c r="FW82" s="16"/>
      <c r="FX82" s="16"/>
      <c r="FY82" s="16"/>
      <c r="FZ82" s="16"/>
      <c r="GA82" s="16">
        <v>1</v>
      </c>
      <c r="GB82" s="16">
        <v>4200</v>
      </c>
      <c r="GC82" s="16"/>
      <c r="GD82" s="16"/>
    </row>
    <row r="83" spans="1:186" ht="14.25">
      <c r="A83" s="3" t="s">
        <v>7</v>
      </c>
      <c r="B83" s="4" t="s">
        <v>45</v>
      </c>
      <c r="C83" s="4">
        <v>3083.62</v>
      </c>
      <c r="D83" s="9">
        <v>39448</v>
      </c>
      <c r="E83" s="13">
        <v>-251168.55400000003</v>
      </c>
      <c r="F83" s="13">
        <v>16651.548</v>
      </c>
      <c r="G83" s="43">
        <v>0</v>
      </c>
      <c r="H83" s="13">
        <f t="shared" si="43"/>
        <v>-234517.00600000002</v>
      </c>
      <c r="I83" s="13" t="e">
        <f>H83-' 2 кв. 2011 г.- окончание'!#REF!</f>
        <v>#REF!</v>
      </c>
      <c r="J83" s="13" t="e">
        <f>H83-' 2 кв. 2011 г.- окончание'!#REF!</f>
        <v>#REF!</v>
      </c>
      <c r="K83" s="16">
        <f t="shared" si="44"/>
        <v>0</v>
      </c>
      <c r="L83" s="16">
        <f t="shared" si="45"/>
        <v>0</v>
      </c>
      <c r="M83" s="16">
        <f t="shared" si="46"/>
        <v>0</v>
      </c>
      <c r="N83" s="16">
        <f t="shared" si="47"/>
        <v>0</v>
      </c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>
        <f t="shared" si="48"/>
        <v>0</v>
      </c>
      <c r="AB83" s="16">
        <f t="shared" si="49"/>
        <v>0</v>
      </c>
      <c r="AC83" s="16">
        <f t="shared" si="50"/>
        <v>0</v>
      </c>
      <c r="AD83" s="16">
        <f t="shared" si="51"/>
        <v>0</v>
      </c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>
        <f t="shared" si="52"/>
        <v>0</v>
      </c>
      <c r="AR83" s="16">
        <f t="shared" si="53"/>
        <v>0</v>
      </c>
      <c r="AS83" s="16">
        <f t="shared" si="54"/>
        <v>0</v>
      </c>
      <c r="AT83" s="16">
        <f t="shared" si="55"/>
        <v>0</v>
      </c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>
        <f t="shared" si="56"/>
        <v>0</v>
      </c>
      <c r="BH83" s="16">
        <f t="shared" si="57"/>
        <v>0</v>
      </c>
      <c r="BI83" s="16">
        <f t="shared" si="58"/>
        <v>0</v>
      </c>
      <c r="BJ83" s="16">
        <f t="shared" si="59"/>
        <v>0</v>
      </c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>
        <f t="shared" si="60"/>
        <v>0</v>
      </c>
      <c r="BY83" s="16"/>
      <c r="BZ83" s="16">
        <f t="shared" si="61"/>
        <v>0</v>
      </c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>
        <f t="shared" si="62"/>
        <v>0</v>
      </c>
      <c r="CN83" s="16">
        <f t="shared" si="63"/>
        <v>0</v>
      </c>
      <c r="CO83" s="16">
        <f t="shared" si="64"/>
        <v>0</v>
      </c>
      <c r="CP83" s="16">
        <f t="shared" si="65"/>
        <v>0</v>
      </c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>
        <f t="shared" si="66"/>
        <v>0</v>
      </c>
      <c r="DD83" s="16">
        <f t="shared" si="67"/>
        <v>0</v>
      </c>
      <c r="DE83" s="16">
        <f t="shared" si="68"/>
        <v>0</v>
      </c>
      <c r="DF83" s="16">
        <f t="shared" si="69"/>
        <v>0</v>
      </c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>
        <f t="shared" si="70"/>
        <v>0</v>
      </c>
      <c r="DT83" s="16">
        <f t="shared" si="71"/>
        <v>0</v>
      </c>
      <c r="DU83" s="16">
        <f t="shared" si="72"/>
        <v>0</v>
      </c>
      <c r="DV83" s="16">
        <f t="shared" si="73"/>
        <v>0</v>
      </c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>
        <f t="shared" si="74"/>
        <v>0</v>
      </c>
      <c r="EJ83" s="16">
        <f t="shared" si="75"/>
        <v>0</v>
      </c>
      <c r="EK83" s="16">
        <f t="shared" si="76"/>
        <v>0</v>
      </c>
      <c r="EL83" s="16">
        <f t="shared" si="77"/>
        <v>0</v>
      </c>
      <c r="EM83" s="16"/>
      <c r="EN83" s="16"/>
      <c r="EO83" s="16"/>
      <c r="EP83" s="16"/>
      <c r="EQ83" s="38"/>
      <c r="ER83" s="38"/>
      <c r="ES83" s="38"/>
      <c r="ET83" s="38"/>
      <c r="EU83" s="16"/>
      <c r="EV83" s="16"/>
      <c r="EW83" s="16"/>
      <c r="EX83" s="16"/>
      <c r="EY83" s="16">
        <f t="shared" si="78"/>
        <v>0</v>
      </c>
      <c r="EZ83" s="16">
        <f t="shared" si="79"/>
        <v>0</v>
      </c>
      <c r="FA83" s="16">
        <f t="shared" si="80"/>
        <v>0</v>
      </c>
      <c r="FB83" s="16">
        <f t="shared" si="81"/>
        <v>0</v>
      </c>
      <c r="FC83" s="16"/>
      <c r="FD83" s="16"/>
      <c r="FE83" s="16"/>
      <c r="FF83" s="16"/>
      <c r="FG83" s="38"/>
      <c r="FH83" s="38"/>
      <c r="FI83" s="38"/>
      <c r="FJ83" s="38"/>
      <c r="FK83" s="16"/>
      <c r="FL83" s="16"/>
      <c r="FM83" s="16"/>
      <c r="FN83" s="16"/>
      <c r="FO83" s="16">
        <f t="shared" si="82"/>
        <v>1</v>
      </c>
      <c r="FP83" s="16">
        <f t="shared" si="83"/>
        <v>4200</v>
      </c>
      <c r="FQ83" s="16">
        <f t="shared" si="84"/>
        <v>0</v>
      </c>
      <c r="FR83" s="16">
        <f t="shared" si="85"/>
        <v>0</v>
      </c>
      <c r="FS83" s="16"/>
      <c r="FT83" s="16"/>
      <c r="FU83" s="16"/>
      <c r="FV83" s="16"/>
      <c r="FW83" s="16"/>
      <c r="FX83" s="16"/>
      <c r="FY83" s="16"/>
      <c r="FZ83" s="16"/>
      <c r="GA83" s="16">
        <v>1</v>
      </c>
      <c r="GB83" s="16">
        <v>4200</v>
      </c>
      <c r="GC83" s="16"/>
      <c r="GD83" s="16"/>
    </row>
    <row r="84" spans="1:186" ht="14.25">
      <c r="A84" s="3" t="s">
        <v>7</v>
      </c>
      <c r="B84" s="4">
        <v>42</v>
      </c>
      <c r="C84" s="4">
        <v>11592.89</v>
      </c>
      <c r="D84" s="9">
        <v>39326</v>
      </c>
      <c r="E84" s="13">
        <v>-309857.23591999995</v>
      </c>
      <c r="F84" s="13">
        <v>101275.48704</v>
      </c>
      <c r="G84" s="43">
        <v>6727</v>
      </c>
      <c r="H84" s="13">
        <f t="shared" si="43"/>
        <v>-215308.74887999994</v>
      </c>
      <c r="I84" s="13" t="e">
        <f>H84-' 2 кв. 2011 г.- окончание'!#REF!</f>
        <v>#REF!</v>
      </c>
      <c r="J84" s="13" t="e">
        <f>H84-' 2 кв. 2011 г.- окончание'!#REF!</f>
        <v>#REF!</v>
      </c>
      <c r="K84" s="16">
        <f t="shared" si="44"/>
        <v>0</v>
      </c>
      <c r="L84" s="16">
        <f t="shared" si="45"/>
        <v>0</v>
      </c>
      <c r="M84" s="16">
        <f t="shared" si="46"/>
        <v>0</v>
      </c>
      <c r="N84" s="16">
        <f t="shared" si="47"/>
        <v>0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>
        <f t="shared" si="48"/>
        <v>0</v>
      </c>
      <c r="AB84" s="16">
        <f t="shared" si="49"/>
        <v>0</v>
      </c>
      <c r="AC84" s="16">
        <f t="shared" si="50"/>
        <v>0</v>
      </c>
      <c r="AD84" s="16">
        <f t="shared" si="51"/>
        <v>0</v>
      </c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>
        <f t="shared" si="52"/>
        <v>0</v>
      </c>
      <c r="AR84" s="16">
        <f t="shared" si="53"/>
        <v>0</v>
      </c>
      <c r="AS84" s="16">
        <f t="shared" si="54"/>
        <v>0</v>
      </c>
      <c r="AT84" s="16">
        <f t="shared" si="55"/>
        <v>0</v>
      </c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>
        <f t="shared" si="56"/>
        <v>0</v>
      </c>
      <c r="BH84" s="16">
        <f t="shared" si="57"/>
        <v>0</v>
      </c>
      <c r="BI84" s="16">
        <f t="shared" si="58"/>
        <v>0</v>
      </c>
      <c r="BJ84" s="16">
        <f t="shared" si="59"/>
        <v>0</v>
      </c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>
        <f t="shared" si="60"/>
        <v>0</v>
      </c>
      <c r="BY84" s="16"/>
      <c r="BZ84" s="16">
        <f t="shared" si="61"/>
        <v>0</v>
      </c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>
        <f t="shared" si="62"/>
        <v>0</v>
      </c>
      <c r="CN84" s="16">
        <f t="shared" si="63"/>
        <v>0</v>
      </c>
      <c r="CO84" s="16">
        <f t="shared" si="64"/>
        <v>0</v>
      </c>
      <c r="CP84" s="16">
        <f t="shared" si="65"/>
        <v>0</v>
      </c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>
        <f t="shared" si="66"/>
        <v>0</v>
      </c>
      <c r="DD84" s="16">
        <f t="shared" si="67"/>
        <v>0</v>
      </c>
      <c r="DE84" s="16">
        <f t="shared" si="68"/>
        <v>0</v>
      </c>
      <c r="DF84" s="16">
        <f t="shared" si="69"/>
        <v>0</v>
      </c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>
        <f t="shared" si="70"/>
        <v>0</v>
      </c>
      <c r="DT84" s="16">
        <f t="shared" si="71"/>
        <v>0</v>
      </c>
      <c r="DU84" s="16">
        <f t="shared" si="72"/>
        <v>0</v>
      </c>
      <c r="DV84" s="16">
        <f t="shared" si="73"/>
        <v>0</v>
      </c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>
        <f t="shared" si="74"/>
        <v>0</v>
      </c>
      <c r="EJ84" s="16">
        <f t="shared" si="75"/>
        <v>0</v>
      </c>
      <c r="EK84" s="16">
        <f t="shared" si="76"/>
        <v>0</v>
      </c>
      <c r="EL84" s="16">
        <f t="shared" si="77"/>
        <v>0</v>
      </c>
      <c r="EM84" s="16"/>
      <c r="EN84" s="16"/>
      <c r="EO84" s="16"/>
      <c r="EP84" s="16"/>
      <c r="EQ84" s="38"/>
      <c r="ER84" s="38"/>
      <c r="ES84" s="38"/>
      <c r="ET84" s="38"/>
      <c r="EU84" s="16"/>
      <c r="EV84" s="16"/>
      <c r="EW84" s="16"/>
      <c r="EX84" s="16"/>
      <c r="EY84" s="16">
        <f t="shared" si="78"/>
        <v>0</v>
      </c>
      <c r="EZ84" s="16">
        <f t="shared" si="79"/>
        <v>0</v>
      </c>
      <c r="FA84" s="16">
        <f t="shared" si="80"/>
        <v>0</v>
      </c>
      <c r="FB84" s="16">
        <f t="shared" si="81"/>
        <v>0</v>
      </c>
      <c r="FC84" s="16"/>
      <c r="FD84" s="16"/>
      <c r="FE84" s="16"/>
      <c r="FF84" s="16"/>
      <c r="FG84" s="38"/>
      <c r="FH84" s="38"/>
      <c r="FI84" s="38"/>
      <c r="FJ84" s="38"/>
      <c r="FK84" s="16"/>
      <c r="FL84" s="16"/>
      <c r="FM84" s="16"/>
      <c r="FN84" s="16"/>
      <c r="FO84" s="16">
        <f t="shared" si="82"/>
        <v>8</v>
      </c>
      <c r="FP84" s="16">
        <f t="shared" si="83"/>
        <v>25200</v>
      </c>
      <c r="FQ84" s="16">
        <f t="shared" si="84"/>
        <v>0</v>
      </c>
      <c r="FR84" s="16">
        <f t="shared" si="85"/>
        <v>0</v>
      </c>
      <c r="FS84" s="16"/>
      <c r="FT84" s="16"/>
      <c r="FU84" s="16"/>
      <c r="FV84" s="16"/>
      <c r="FW84" s="16">
        <v>8</v>
      </c>
      <c r="FX84" s="16">
        <v>25200</v>
      </c>
      <c r="FY84" s="16"/>
      <c r="FZ84" s="16"/>
      <c r="GA84" s="16"/>
      <c r="GB84" s="16"/>
      <c r="GC84" s="16"/>
      <c r="GD84" s="16"/>
    </row>
    <row r="85" spans="1:186" ht="14.25">
      <c r="A85" s="3" t="s">
        <v>7</v>
      </c>
      <c r="B85" s="4">
        <v>43</v>
      </c>
      <c r="C85" s="4">
        <v>3066.6</v>
      </c>
      <c r="D85" s="9">
        <v>40391</v>
      </c>
      <c r="E85" s="13">
        <v>8126.49</v>
      </c>
      <c r="F85" s="13">
        <v>9751.788</v>
      </c>
      <c r="G85" s="43">
        <v>0</v>
      </c>
      <c r="H85" s="13">
        <f t="shared" si="43"/>
        <v>17878.278</v>
      </c>
      <c r="I85" s="13" t="e">
        <f>H85-' 2 кв. 2011 г.- окончание'!#REF!</f>
        <v>#REF!</v>
      </c>
      <c r="J85" s="13" t="e">
        <f>H85-' 2 кв. 2011 г.- окончание'!#REF!</f>
        <v>#REF!</v>
      </c>
      <c r="K85" s="16">
        <f t="shared" si="44"/>
        <v>0</v>
      </c>
      <c r="L85" s="16">
        <f t="shared" si="45"/>
        <v>0</v>
      </c>
      <c r="M85" s="16">
        <f t="shared" si="46"/>
        <v>0</v>
      </c>
      <c r="N85" s="16">
        <f t="shared" si="47"/>
        <v>0</v>
      </c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>
        <f t="shared" si="48"/>
        <v>0</v>
      </c>
      <c r="AB85" s="16">
        <f t="shared" si="49"/>
        <v>0</v>
      </c>
      <c r="AC85" s="16">
        <f t="shared" si="50"/>
        <v>0</v>
      </c>
      <c r="AD85" s="16">
        <f t="shared" si="51"/>
        <v>0</v>
      </c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>
        <f t="shared" si="52"/>
        <v>0</v>
      </c>
      <c r="AR85" s="16">
        <f t="shared" si="53"/>
        <v>0</v>
      </c>
      <c r="AS85" s="16">
        <f t="shared" si="54"/>
        <v>0</v>
      </c>
      <c r="AT85" s="16">
        <f t="shared" si="55"/>
        <v>0</v>
      </c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>
        <f t="shared" si="56"/>
        <v>0</v>
      </c>
      <c r="BH85" s="16">
        <f t="shared" si="57"/>
        <v>0</v>
      </c>
      <c r="BI85" s="16">
        <f t="shared" si="58"/>
        <v>0</v>
      </c>
      <c r="BJ85" s="16">
        <f t="shared" si="59"/>
        <v>0</v>
      </c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>
        <f t="shared" si="60"/>
        <v>0</v>
      </c>
      <c r="BY85" s="16"/>
      <c r="BZ85" s="16">
        <f t="shared" si="61"/>
        <v>0</v>
      </c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>
        <f t="shared" si="62"/>
        <v>0</v>
      </c>
      <c r="CN85" s="16">
        <f t="shared" si="63"/>
        <v>0</v>
      </c>
      <c r="CO85" s="16">
        <f t="shared" si="64"/>
        <v>0</v>
      </c>
      <c r="CP85" s="16">
        <f t="shared" si="65"/>
        <v>0</v>
      </c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>
        <f t="shared" si="66"/>
        <v>0</v>
      </c>
      <c r="DD85" s="16">
        <f t="shared" si="67"/>
        <v>0</v>
      </c>
      <c r="DE85" s="16">
        <f t="shared" si="68"/>
        <v>0</v>
      </c>
      <c r="DF85" s="16">
        <f t="shared" si="69"/>
        <v>0</v>
      </c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>
        <f t="shared" si="70"/>
        <v>0</v>
      </c>
      <c r="DT85" s="16">
        <f t="shared" si="71"/>
        <v>0</v>
      </c>
      <c r="DU85" s="16">
        <f t="shared" si="72"/>
        <v>0</v>
      </c>
      <c r="DV85" s="16">
        <f t="shared" si="73"/>
        <v>0</v>
      </c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>
        <f t="shared" si="74"/>
        <v>0</v>
      </c>
      <c r="EJ85" s="16">
        <f t="shared" si="75"/>
        <v>0</v>
      </c>
      <c r="EK85" s="16">
        <f t="shared" si="76"/>
        <v>0</v>
      </c>
      <c r="EL85" s="16">
        <f t="shared" si="77"/>
        <v>0</v>
      </c>
      <c r="EM85" s="16"/>
      <c r="EN85" s="16"/>
      <c r="EO85" s="16"/>
      <c r="EP85" s="16"/>
      <c r="EQ85" s="38"/>
      <c r="ER85" s="38"/>
      <c r="ES85" s="38"/>
      <c r="ET85" s="38"/>
      <c r="EU85" s="16"/>
      <c r="EV85" s="16"/>
      <c r="EW85" s="16"/>
      <c r="EX85" s="16"/>
      <c r="EY85" s="16">
        <f t="shared" si="78"/>
        <v>0</v>
      </c>
      <c r="EZ85" s="16">
        <f t="shared" si="79"/>
        <v>0</v>
      </c>
      <c r="FA85" s="16">
        <f t="shared" si="80"/>
        <v>0</v>
      </c>
      <c r="FB85" s="16">
        <f t="shared" si="81"/>
        <v>0</v>
      </c>
      <c r="FC85" s="16"/>
      <c r="FD85" s="16"/>
      <c r="FE85" s="16"/>
      <c r="FF85" s="16"/>
      <c r="FG85" s="38"/>
      <c r="FH85" s="38"/>
      <c r="FI85" s="38"/>
      <c r="FJ85" s="38"/>
      <c r="FK85" s="16"/>
      <c r="FL85" s="16"/>
      <c r="FM85" s="16"/>
      <c r="FN85" s="16"/>
      <c r="FO85" s="16">
        <f t="shared" si="82"/>
        <v>4</v>
      </c>
      <c r="FP85" s="16">
        <f t="shared" si="83"/>
        <v>16800</v>
      </c>
      <c r="FQ85" s="16">
        <f t="shared" si="84"/>
        <v>0</v>
      </c>
      <c r="FR85" s="16">
        <f t="shared" si="85"/>
        <v>0</v>
      </c>
      <c r="FS85" s="16"/>
      <c r="FT85" s="16"/>
      <c r="FU85" s="16"/>
      <c r="FV85" s="16"/>
      <c r="FW85" s="16">
        <v>4</v>
      </c>
      <c r="FX85" s="16">
        <v>16800</v>
      </c>
      <c r="FY85" s="16"/>
      <c r="FZ85" s="16"/>
      <c r="GA85" s="16"/>
      <c r="GB85" s="16"/>
      <c r="GC85" s="16"/>
      <c r="GD85" s="16"/>
    </row>
    <row r="86" spans="1:186" ht="14.25">
      <c r="A86" s="3" t="s">
        <v>7</v>
      </c>
      <c r="B86" s="4" t="s">
        <v>50</v>
      </c>
      <c r="C86" s="4">
        <v>3006.11</v>
      </c>
      <c r="D86" s="9">
        <v>40391</v>
      </c>
      <c r="E86" s="13">
        <v>7966.191500000001</v>
      </c>
      <c r="F86" s="13">
        <v>9559.429800000002</v>
      </c>
      <c r="G86" s="43">
        <v>1120</v>
      </c>
      <c r="H86" s="13">
        <f t="shared" si="43"/>
        <v>16405.621300000003</v>
      </c>
      <c r="I86" s="13" t="e">
        <f>H86-' 2 кв. 2011 г.- окончание'!#REF!</f>
        <v>#REF!</v>
      </c>
      <c r="J86" s="13" t="e">
        <f>H86-' 2 кв. 2011 г.- окончание'!#REF!</f>
        <v>#REF!</v>
      </c>
      <c r="K86" s="16">
        <f t="shared" si="44"/>
        <v>0</v>
      </c>
      <c r="L86" s="16">
        <f t="shared" si="45"/>
        <v>0</v>
      </c>
      <c r="M86" s="16">
        <f t="shared" si="46"/>
        <v>0</v>
      </c>
      <c r="N86" s="16">
        <f t="shared" si="47"/>
        <v>0</v>
      </c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>
        <f t="shared" si="48"/>
        <v>0</v>
      </c>
      <c r="AB86" s="16">
        <f t="shared" si="49"/>
        <v>0</v>
      </c>
      <c r="AC86" s="16">
        <f t="shared" si="50"/>
        <v>0</v>
      </c>
      <c r="AD86" s="16">
        <f t="shared" si="51"/>
        <v>0</v>
      </c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>
        <f t="shared" si="52"/>
        <v>0</v>
      </c>
      <c r="AR86" s="16">
        <f t="shared" si="53"/>
        <v>0</v>
      </c>
      <c r="AS86" s="16">
        <f t="shared" si="54"/>
        <v>0</v>
      </c>
      <c r="AT86" s="16">
        <f t="shared" si="55"/>
        <v>0</v>
      </c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>
        <f t="shared" si="56"/>
        <v>0</v>
      </c>
      <c r="BH86" s="16">
        <f t="shared" si="57"/>
        <v>0</v>
      </c>
      <c r="BI86" s="16">
        <f t="shared" si="58"/>
        <v>0</v>
      </c>
      <c r="BJ86" s="16">
        <f t="shared" si="59"/>
        <v>0</v>
      </c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>
        <f t="shared" si="60"/>
        <v>0</v>
      </c>
      <c r="BY86" s="16"/>
      <c r="BZ86" s="16">
        <f t="shared" si="61"/>
        <v>0</v>
      </c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>
        <f t="shared" si="62"/>
        <v>2</v>
      </c>
      <c r="CN86" s="16">
        <f t="shared" si="63"/>
        <v>11164</v>
      </c>
      <c r="CO86" s="16">
        <f t="shared" si="64"/>
        <v>2</v>
      </c>
      <c r="CP86" s="16">
        <f t="shared" si="65"/>
        <v>11164</v>
      </c>
      <c r="CQ86" s="16">
        <v>2</v>
      </c>
      <c r="CR86" s="16">
        <v>11164</v>
      </c>
      <c r="CS86" s="16">
        <v>2</v>
      </c>
      <c r="CT86" s="16">
        <v>11164</v>
      </c>
      <c r="CU86" s="16"/>
      <c r="CV86" s="16"/>
      <c r="CW86" s="16"/>
      <c r="CX86" s="16"/>
      <c r="CY86" s="16"/>
      <c r="CZ86" s="16"/>
      <c r="DA86" s="16"/>
      <c r="DB86" s="16"/>
      <c r="DC86" s="16">
        <f t="shared" si="66"/>
        <v>0</v>
      </c>
      <c r="DD86" s="16">
        <f t="shared" si="67"/>
        <v>0</v>
      </c>
      <c r="DE86" s="16">
        <f t="shared" si="68"/>
        <v>0</v>
      </c>
      <c r="DF86" s="16">
        <f t="shared" si="69"/>
        <v>0</v>
      </c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>
        <f t="shared" si="70"/>
        <v>0</v>
      </c>
      <c r="DT86" s="16">
        <f t="shared" si="71"/>
        <v>0</v>
      </c>
      <c r="DU86" s="16">
        <f t="shared" si="72"/>
        <v>0</v>
      </c>
      <c r="DV86" s="16">
        <f t="shared" si="73"/>
        <v>0</v>
      </c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>
        <f t="shared" si="74"/>
        <v>1.8</v>
      </c>
      <c r="EJ86" s="16">
        <f t="shared" si="75"/>
        <v>865</v>
      </c>
      <c r="EK86" s="16">
        <f t="shared" si="76"/>
        <v>1.8</v>
      </c>
      <c r="EL86" s="16">
        <f t="shared" si="77"/>
        <v>865</v>
      </c>
      <c r="EM86" s="16">
        <v>1.8</v>
      </c>
      <c r="EN86" s="16">
        <v>865</v>
      </c>
      <c r="EO86" s="16">
        <v>1.8</v>
      </c>
      <c r="EP86" s="16">
        <v>865</v>
      </c>
      <c r="EQ86" s="38"/>
      <c r="ER86" s="38"/>
      <c r="ES86" s="38"/>
      <c r="ET86" s="38"/>
      <c r="EU86" s="16"/>
      <c r="EV86" s="16"/>
      <c r="EW86" s="16"/>
      <c r="EX86" s="16"/>
      <c r="EY86" s="16">
        <f t="shared" si="78"/>
        <v>0</v>
      </c>
      <c r="EZ86" s="16">
        <f t="shared" si="79"/>
        <v>0</v>
      </c>
      <c r="FA86" s="16">
        <f t="shared" si="80"/>
        <v>0</v>
      </c>
      <c r="FB86" s="16">
        <f t="shared" si="81"/>
        <v>0</v>
      </c>
      <c r="FC86" s="16"/>
      <c r="FD86" s="16"/>
      <c r="FE86" s="16"/>
      <c r="FF86" s="16"/>
      <c r="FG86" s="38"/>
      <c r="FH86" s="38"/>
      <c r="FI86" s="38"/>
      <c r="FJ86" s="38"/>
      <c r="FK86" s="16"/>
      <c r="FL86" s="16"/>
      <c r="FM86" s="16"/>
      <c r="FN86" s="16"/>
      <c r="FO86" s="16">
        <f t="shared" si="82"/>
        <v>4</v>
      </c>
      <c r="FP86" s="16">
        <f t="shared" si="83"/>
        <v>16800</v>
      </c>
      <c r="FQ86" s="16">
        <f t="shared" si="84"/>
        <v>0</v>
      </c>
      <c r="FR86" s="16">
        <f t="shared" si="85"/>
        <v>0</v>
      </c>
      <c r="FS86" s="16"/>
      <c r="FT86" s="16"/>
      <c r="FU86" s="16"/>
      <c r="FV86" s="16"/>
      <c r="FW86" s="16">
        <v>4</v>
      </c>
      <c r="FX86" s="16">
        <v>16800</v>
      </c>
      <c r="FY86" s="16"/>
      <c r="FZ86" s="16"/>
      <c r="GA86" s="16"/>
      <c r="GB86" s="16"/>
      <c r="GC86" s="16"/>
      <c r="GD86" s="16"/>
    </row>
    <row r="87" spans="1:186" ht="14.25">
      <c r="A87" s="3" t="s">
        <v>7</v>
      </c>
      <c r="B87" s="4">
        <v>44</v>
      </c>
      <c r="C87" s="4">
        <v>15029.36</v>
      </c>
      <c r="D87" s="9">
        <v>39326</v>
      </c>
      <c r="E87" s="13">
        <v>293869.83791999996</v>
      </c>
      <c r="F87" s="13">
        <v>131296.48896</v>
      </c>
      <c r="G87" s="43">
        <v>0</v>
      </c>
      <c r="H87" s="13">
        <f t="shared" si="43"/>
        <v>425166.32687999995</v>
      </c>
      <c r="I87" s="13" t="e">
        <f>H87-' 2 кв. 2011 г.- окончание'!#REF!</f>
        <v>#REF!</v>
      </c>
      <c r="J87" s="13" t="e">
        <f>H87-' 2 кв. 2011 г.- окончание'!#REF!</f>
        <v>#REF!</v>
      </c>
      <c r="K87" s="16">
        <f t="shared" si="44"/>
        <v>0</v>
      </c>
      <c r="L87" s="16">
        <f t="shared" si="45"/>
        <v>0</v>
      </c>
      <c r="M87" s="16">
        <f t="shared" si="46"/>
        <v>0</v>
      </c>
      <c r="N87" s="16">
        <f t="shared" si="47"/>
        <v>0</v>
      </c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>
        <f t="shared" si="48"/>
        <v>0</v>
      </c>
      <c r="AB87" s="16">
        <f t="shared" si="49"/>
        <v>0</v>
      </c>
      <c r="AC87" s="16">
        <f t="shared" si="50"/>
        <v>0</v>
      </c>
      <c r="AD87" s="16">
        <f t="shared" si="51"/>
        <v>0</v>
      </c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>
        <f t="shared" si="52"/>
        <v>0</v>
      </c>
      <c r="AR87" s="16">
        <f t="shared" si="53"/>
        <v>0</v>
      </c>
      <c r="AS87" s="16">
        <f t="shared" si="54"/>
        <v>0</v>
      </c>
      <c r="AT87" s="16">
        <f t="shared" si="55"/>
        <v>0</v>
      </c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>
        <f t="shared" si="56"/>
        <v>0</v>
      </c>
      <c r="BH87" s="16">
        <f t="shared" si="57"/>
        <v>0</v>
      </c>
      <c r="BI87" s="16">
        <f t="shared" si="58"/>
        <v>0</v>
      </c>
      <c r="BJ87" s="16">
        <f t="shared" si="59"/>
        <v>0</v>
      </c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 t="s">
        <v>69</v>
      </c>
      <c r="BX87" s="16">
        <f t="shared" si="60"/>
        <v>190000</v>
      </c>
      <c r="BY87" s="16"/>
      <c r="BZ87" s="16">
        <f t="shared" si="61"/>
        <v>0</v>
      </c>
      <c r="CA87" s="16"/>
      <c r="CB87" s="16"/>
      <c r="CC87" s="16"/>
      <c r="CD87" s="16"/>
      <c r="CE87" s="16" t="s">
        <v>66</v>
      </c>
      <c r="CF87" s="16">
        <v>95000</v>
      </c>
      <c r="CG87" s="16"/>
      <c r="CH87" s="16"/>
      <c r="CI87" s="16" t="s">
        <v>67</v>
      </c>
      <c r="CJ87" s="16">
        <v>95000</v>
      </c>
      <c r="CK87" s="16"/>
      <c r="CL87" s="16"/>
      <c r="CM87" s="16">
        <f t="shared" si="62"/>
        <v>0</v>
      </c>
      <c r="CN87" s="16">
        <f t="shared" si="63"/>
        <v>0</v>
      </c>
      <c r="CO87" s="16">
        <f t="shared" si="64"/>
        <v>0</v>
      </c>
      <c r="CP87" s="16">
        <f t="shared" si="65"/>
        <v>0</v>
      </c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>
        <f t="shared" si="66"/>
        <v>0</v>
      </c>
      <c r="DD87" s="16">
        <f t="shared" si="67"/>
        <v>0</v>
      </c>
      <c r="DE87" s="16">
        <f t="shared" si="68"/>
        <v>0</v>
      </c>
      <c r="DF87" s="16">
        <f t="shared" si="69"/>
        <v>0</v>
      </c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>
        <f t="shared" si="70"/>
        <v>0</v>
      </c>
      <c r="DT87" s="16">
        <f t="shared" si="71"/>
        <v>0</v>
      </c>
      <c r="DU87" s="16">
        <f t="shared" si="72"/>
        <v>0</v>
      </c>
      <c r="DV87" s="16">
        <f t="shared" si="73"/>
        <v>0</v>
      </c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>
        <f t="shared" si="74"/>
        <v>0</v>
      </c>
      <c r="EJ87" s="16">
        <f t="shared" si="75"/>
        <v>0</v>
      </c>
      <c r="EK87" s="16">
        <f t="shared" si="76"/>
        <v>0</v>
      </c>
      <c r="EL87" s="16">
        <f t="shared" si="77"/>
        <v>0</v>
      </c>
      <c r="EM87" s="16"/>
      <c r="EN87" s="16"/>
      <c r="EO87" s="16"/>
      <c r="EP87" s="16"/>
      <c r="EQ87" s="38"/>
      <c r="ER87" s="38"/>
      <c r="ES87" s="38"/>
      <c r="ET87" s="38"/>
      <c r="EU87" s="16"/>
      <c r="EV87" s="16"/>
      <c r="EW87" s="16"/>
      <c r="EX87" s="16"/>
      <c r="EY87" s="16">
        <f t="shared" si="78"/>
        <v>0</v>
      </c>
      <c r="EZ87" s="16">
        <f t="shared" si="79"/>
        <v>0</v>
      </c>
      <c r="FA87" s="16">
        <f t="shared" si="80"/>
        <v>0</v>
      </c>
      <c r="FB87" s="16">
        <f t="shared" si="81"/>
        <v>0</v>
      </c>
      <c r="FC87" s="16"/>
      <c r="FD87" s="16"/>
      <c r="FE87" s="16"/>
      <c r="FF87" s="16"/>
      <c r="FG87" s="38"/>
      <c r="FH87" s="38"/>
      <c r="FI87" s="38"/>
      <c r="FJ87" s="38"/>
      <c r="FK87" s="16"/>
      <c r="FL87" s="16"/>
      <c r="FM87" s="16"/>
      <c r="FN87" s="16"/>
      <c r="FO87" s="16">
        <f t="shared" si="82"/>
        <v>8</v>
      </c>
      <c r="FP87" s="16">
        <f t="shared" si="83"/>
        <v>24000</v>
      </c>
      <c r="FQ87" s="16">
        <f t="shared" si="84"/>
        <v>0</v>
      </c>
      <c r="FR87" s="16">
        <f t="shared" si="85"/>
        <v>0</v>
      </c>
      <c r="FS87" s="16"/>
      <c r="FT87" s="16"/>
      <c r="FU87" s="16"/>
      <c r="FV87" s="16"/>
      <c r="FW87" s="16">
        <v>8</v>
      </c>
      <c r="FX87" s="16">
        <v>24000</v>
      </c>
      <c r="FY87" s="16"/>
      <c r="FZ87" s="16"/>
      <c r="GA87" s="16"/>
      <c r="GB87" s="16"/>
      <c r="GC87" s="16"/>
      <c r="GD87" s="16"/>
    </row>
    <row r="88" spans="1:186" ht="14.25">
      <c r="A88" s="3" t="s">
        <v>7</v>
      </c>
      <c r="B88" s="4">
        <v>45</v>
      </c>
      <c r="C88" s="4">
        <v>5806.15</v>
      </c>
      <c r="D88" s="9">
        <v>39326</v>
      </c>
      <c r="E88" s="13">
        <v>36386.56</v>
      </c>
      <c r="F88" s="13">
        <v>31353.21</v>
      </c>
      <c r="G88" s="43">
        <v>3943</v>
      </c>
      <c r="H88" s="13">
        <f t="shared" si="43"/>
        <v>63796.76999999999</v>
      </c>
      <c r="I88" s="13" t="e">
        <f>H88-' 2 кв. 2011 г.- окончание'!#REF!</f>
        <v>#REF!</v>
      </c>
      <c r="J88" s="13" t="e">
        <f>H88-' 2 кв. 2011 г.- окончание'!#REF!</f>
        <v>#REF!</v>
      </c>
      <c r="K88" s="16">
        <f t="shared" si="44"/>
        <v>0</v>
      </c>
      <c r="L88" s="16">
        <f t="shared" si="45"/>
        <v>0</v>
      </c>
      <c r="M88" s="16">
        <f t="shared" si="46"/>
        <v>0</v>
      </c>
      <c r="N88" s="16">
        <f t="shared" si="47"/>
        <v>0</v>
      </c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>
        <f t="shared" si="48"/>
        <v>0</v>
      </c>
      <c r="AB88" s="16">
        <f t="shared" si="49"/>
        <v>0</v>
      </c>
      <c r="AC88" s="16">
        <f t="shared" si="50"/>
        <v>0</v>
      </c>
      <c r="AD88" s="16">
        <f t="shared" si="51"/>
        <v>0</v>
      </c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>
        <f t="shared" si="52"/>
        <v>30</v>
      </c>
      <c r="AR88" s="16">
        <f t="shared" si="53"/>
        <v>9000</v>
      </c>
      <c r="AS88" s="16">
        <f t="shared" si="54"/>
        <v>0</v>
      </c>
      <c r="AT88" s="16">
        <f t="shared" si="55"/>
        <v>0</v>
      </c>
      <c r="AU88" s="16">
        <v>30</v>
      </c>
      <c r="AV88" s="16">
        <v>9000</v>
      </c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>
        <f t="shared" si="56"/>
        <v>0</v>
      </c>
      <c r="BH88" s="16">
        <f t="shared" si="57"/>
        <v>0</v>
      </c>
      <c r="BI88" s="16">
        <f t="shared" si="58"/>
        <v>0</v>
      </c>
      <c r="BJ88" s="16">
        <f t="shared" si="59"/>
        <v>0</v>
      </c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>
        <f t="shared" si="60"/>
        <v>0</v>
      </c>
      <c r="BY88" s="16"/>
      <c r="BZ88" s="16">
        <f t="shared" si="61"/>
        <v>0</v>
      </c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>
        <f t="shared" si="62"/>
        <v>0</v>
      </c>
      <c r="CN88" s="16">
        <f t="shared" si="63"/>
        <v>0</v>
      </c>
      <c r="CO88" s="16">
        <f t="shared" si="64"/>
        <v>0</v>
      </c>
      <c r="CP88" s="16">
        <f t="shared" si="65"/>
        <v>0</v>
      </c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>
        <f t="shared" si="66"/>
        <v>0</v>
      </c>
      <c r="DD88" s="16">
        <f t="shared" si="67"/>
        <v>0</v>
      </c>
      <c r="DE88" s="16">
        <f t="shared" si="68"/>
        <v>0</v>
      </c>
      <c r="DF88" s="16">
        <f t="shared" si="69"/>
        <v>0</v>
      </c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>
        <f t="shared" si="70"/>
        <v>2</v>
      </c>
      <c r="DT88" s="16">
        <f t="shared" si="71"/>
        <v>3964</v>
      </c>
      <c r="DU88" s="16">
        <f t="shared" si="72"/>
        <v>2</v>
      </c>
      <c r="DV88" s="16">
        <f t="shared" si="73"/>
        <v>3964</v>
      </c>
      <c r="DW88" s="16">
        <v>2</v>
      </c>
      <c r="DX88" s="16">
        <v>3964</v>
      </c>
      <c r="DY88" s="16">
        <v>2</v>
      </c>
      <c r="DZ88" s="16">
        <v>3964</v>
      </c>
      <c r="EA88" s="16"/>
      <c r="EB88" s="16"/>
      <c r="EC88" s="16"/>
      <c r="ED88" s="16"/>
      <c r="EE88" s="16"/>
      <c r="EF88" s="16"/>
      <c r="EG88" s="16"/>
      <c r="EH88" s="16"/>
      <c r="EI88" s="16">
        <f t="shared" si="74"/>
        <v>0</v>
      </c>
      <c r="EJ88" s="16">
        <f t="shared" si="75"/>
        <v>0</v>
      </c>
      <c r="EK88" s="16">
        <f t="shared" si="76"/>
        <v>0</v>
      </c>
      <c r="EL88" s="16">
        <f t="shared" si="77"/>
        <v>0</v>
      </c>
      <c r="EM88" s="16"/>
      <c r="EN88" s="16"/>
      <c r="EO88" s="16"/>
      <c r="EP88" s="16"/>
      <c r="EQ88" s="38"/>
      <c r="ER88" s="38"/>
      <c r="ES88" s="38"/>
      <c r="ET88" s="38"/>
      <c r="EU88" s="16"/>
      <c r="EV88" s="16"/>
      <c r="EW88" s="16"/>
      <c r="EX88" s="16"/>
      <c r="EY88" s="16">
        <f t="shared" si="78"/>
        <v>0</v>
      </c>
      <c r="EZ88" s="16">
        <f t="shared" si="79"/>
        <v>0</v>
      </c>
      <c r="FA88" s="16">
        <f t="shared" si="80"/>
        <v>0</v>
      </c>
      <c r="FB88" s="16">
        <f t="shared" si="81"/>
        <v>0</v>
      </c>
      <c r="FC88" s="16"/>
      <c r="FD88" s="16"/>
      <c r="FE88" s="16"/>
      <c r="FF88" s="16"/>
      <c r="FG88" s="38"/>
      <c r="FH88" s="38"/>
      <c r="FI88" s="38"/>
      <c r="FJ88" s="38"/>
      <c r="FK88" s="16"/>
      <c r="FL88" s="16"/>
      <c r="FM88" s="16"/>
      <c r="FN88" s="16"/>
      <c r="FO88" s="16">
        <f t="shared" si="82"/>
        <v>2</v>
      </c>
      <c r="FP88" s="16">
        <f t="shared" si="83"/>
        <v>8400</v>
      </c>
      <c r="FQ88" s="16">
        <f t="shared" si="84"/>
        <v>0</v>
      </c>
      <c r="FR88" s="16">
        <f t="shared" si="85"/>
        <v>0</v>
      </c>
      <c r="FS88" s="16"/>
      <c r="FT88" s="16"/>
      <c r="FU88" s="16"/>
      <c r="FV88" s="16"/>
      <c r="FW88" s="16"/>
      <c r="FX88" s="16"/>
      <c r="FY88" s="16"/>
      <c r="FZ88" s="16"/>
      <c r="GA88" s="16">
        <v>2</v>
      </c>
      <c r="GB88" s="16">
        <v>8400</v>
      </c>
      <c r="GC88" s="16"/>
      <c r="GD88" s="16"/>
    </row>
    <row r="89" spans="1:186" ht="14.25">
      <c r="A89" s="3" t="s">
        <v>7</v>
      </c>
      <c r="B89" s="4">
        <v>46</v>
      </c>
      <c r="C89" s="4">
        <v>10133.1</v>
      </c>
      <c r="D89" s="9">
        <v>39326</v>
      </c>
      <c r="E89" s="13">
        <v>-755174.1968</v>
      </c>
      <c r="F89" s="13">
        <v>88522.7616</v>
      </c>
      <c r="G89" s="43">
        <v>18816</v>
      </c>
      <c r="H89" s="13">
        <f t="shared" si="43"/>
        <v>-685467.4352000001</v>
      </c>
      <c r="I89" s="13" t="e">
        <f>H89-' 2 кв. 2011 г.- окончание'!#REF!</f>
        <v>#REF!</v>
      </c>
      <c r="J89" s="13" t="e">
        <f>H89-' 2 кв. 2011 г.- окончание'!#REF!</f>
        <v>#REF!</v>
      </c>
      <c r="K89" s="16">
        <f t="shared" si="44"/>
        <v>0</v>
      </c>
      <c r="L89" s="16">
        <f t="shared" si="45"/>
        <v>0</v>
      </c>
      <c r="M89" s="16">
        <f t="shared" si="46"/>
        <v>0</v>
      </c>
      <c r="N89" s="16">
        <f t="shared" si="47"/>
        <v>0</v>
      </c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>
        <f t="shared" si="48"/>
        <v>0</v>
      </c>
      <c r="AB89" s="16">
        <f t="shared" si="49"/>
        <v>0</v>
      </c>
      <c r="AC89" s="16">
        <f t="shared" si="50"/>
        <v>0</v>
      </c>
      <c r="AD89" s="16">
        <f t="shared" si="51"/>
        <v>0</v>
      </c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>
        <f t="shared" si="52"/>
        <v>0</v>
      </c>
      <c r="AR89" s="16">
        <f t="shared" si="53"/>
        <v>0</v>
      </c>
      <c r="AS89" s="16">
        <f t="shared" si="54"/>
        <v>0</v>
      </c>
      <c r="AT89" s="16">
        <f t="shared" si="55"/>
        <v>0</v>
      </c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>
        <f t="shared" si="56"/>
        <v>0</v>
      </c>
      <c r="BH89" s="16">
        <f t="shared" si="57"/>
        <v>0</v>
      </c>
      <c r="BI89" s="16">
        <f t="shared" si="58"/>
        <v>0</v>
      </c>
      <c r="BJ89" s="16">
        <f t="shared" si="59"/>
        <v>0</v>
      </c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>
        <f t="shared" si="60"/>
        <v>0</v>
      </c>
      <c r="BY89" s="16"/>
      <c r="BZ89" s="16">
        <f t="shared" si="61"/>
        <v>0</v>
      </c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>
        <f t="shared" si="62"/>
        <v>0</v>
      </c>
      <c r="CN89" s="16">
        <f t="shared" si="63"/>
        <v>0</v>
      </c>
      <c r="CO89" s="16">
        <f t="shared" si="64"/>
        <v>0</v>
      </c>
      <c r="CP89" s="16">
        <f t="shared" si="65"/>
        <v>0</v>
      </c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>
        <f t="shared" si="66"/>
        <v>0</v>
      </c>
      <c r="DD89" s="16">
        <f t="shared" si="67"/>
        <v>0</v>
      </c>
      <c r="DE89" s="16">
        <f t="shared" si="68"/>
        <v>0</v>
      </c>
      <c r="DF89" s="16">
        <f t="shared" si="69"/>
        <v>0</v>
      </c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>
        <f t="shared" si="70"/>
        <v>0</v>
      </c>
      <c r="DT89" s="16">
        <f t="shared" si="71"/>
        <v>0</v>
      </c>
      <c r="DU89" s="16">
        <f t="shared" si="72"/>
        <v>0</v>
      </c>
      <c r="DV89" s="16">
        <f t="shared" si="73"/>
        <v>0</v>
      </c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>
        <f t="shared" si="74"/>
        <v>0</v>
      </c>
      <c r="EJ89" s="16">
        <f t="shared" si="75"/>
        <v>0</v>
      </c>
      <c r="EK89" s="16">
        <f t="shared" si="76"/>
        <v>0</v>
      </c>
      <c r="EL89" s="16">
        <f t="shared" si="77"/>
        <v>0</v>
      </c>
      <c r="EM89" s="16"/>
      <c r="EN89" s="16"/>
      <c r="EO89" s="16"/>
      <c r="EP89" s="16"/>
      <c r="EQ89" s="38"/>
      <c r="ER89" s="38"/>
      <c r="ES89" s="38"/>
      <c r="ET89" s="38"/>
      <c r="EU89" s="16"/>
      <c r="EV89" s="16"/>
      <c r="EW89" s="16"/>
      <c r="EX89" s="16"/>
      <c r="EY89" s="16">
        <f t="shared" si="78"/>
        <v>0</v>
      </c>
      <c r="EZ89" s="16">
        <f t="shared" si="79"/>
        <v>0</v>
      </c>
      <c r="FA89" s="16">
        <f t="shared" si="80"/>
        <v>0</v>
      </c>
      <c r="FB89" s="16">
        <f t="shared" si="81"/>
        <v>0</v>
      </c>
      <c r="FC89" s="16"/>
      <c r="FD89" s="16"/>
      <c r="FE89" s="16"/>
      <c r="FF89" s="16"/>
      <c r="FG89" s="38"/>
      <c r="FH89" s="38"/>
      <c r="FI89" s="38"/>
      <c r="FJ89" s="38"/>
      <c r="FK89" s="16"/>
      <c r="FL89" s="16"/>
      <c r="FM89" s="16"/>
      <c r="FN89" s="16"/>
      <c r="FO89" s="16">
        <f t="shared" si="82"/>
        <v>8</v>
      </c>
      <c r="FP89" s="16">
        <f t="shared" si="83"/>
        <v>24000</v>
      </c>
      <c r="FQ89" s="16">
        <f t="shared" si="84"/>
        <v>0</v>
      </c>
      <c r="FR89" s="16">
        <f t="shared" si="85"/>
        <v>0</v>
      </c>
      <c r="FS89" s="16"/>
      <c r="FT89" s="16"/>
      <c r="FU89" s="16"/>
      <c r="FV89" s="16"/>
      <c r="FW89" s="16">
        <v>8</v>
      </c>
      <c r="FX89" s="16">
        <v>24000</v>
      </c>
      <c r="FY89" s="16"/>
      <c r="FZ89" s="16"/>
      <c r="GA89" s="16"/>
      <c r="GB89" s="16"/>
      <c r="GC89" s="16"/>
      <c r="GD89" s="16"/>
    </row>
    <row r="90" spans="1:186" ht="14.25">
      <c r="A90" s="3" t="s">
        <v>7</v>
      </c>
      <c r="B90" s="4">
        <v>47</v>
      </c>
      <c r="C90" s="4">
        <v>5791.24</v>
      </c>
      <c r="D90" s="9">
        <v>39326</v>
      </c>
      <c r="E90" s="13">
        <v>-85317.17800000001</v>
      </c>
      <c r="F90" s="13">
        <v>31272.696</v>
      </c>
      <c r="G90" s="43">
        <v>3901</v>
      </c>
      <c r="H90" s="13">
        <f t="shared" si="43"/>
        <v>-57945.48200000002</v>
      </c>
      <c r="I90" s="13" t="e">
        <f>H90-' 2 кв. 2011 г.- окончание'!#REF!</f>
        <v>#REF!</v>
      </c>
      <c r="J90" s="13" t="e">
        <f>H90-' 2 кв. 2011 г.- окончание'!#REF!</f>
        <v>#REF!</v>
      </c>
      <c r="K90" s="16">
        <f t="shared" si="44"/>
        <v>0</v>
      </c>
      <c r="L90" s="16">
        <f t="shared" si="45"/>
        <v>0</v>
      </c>
      <c r="M90" s="16">
        <f t="shared" si="46"/>
        <v>0</v>
      </c>
      <c r="N90" s="16">
        <f t="shared" si="47"/>
        <v>0</v>
      </c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f t="shared" si="48"/>
        <v>0</v>
      </c>
      <c r="AB90" s="16">
        <f t="shared" si="49"/>
        <v>0</v>
      </c>
      <c r="AC90" s="16">
        <f t="shared" si="50"/>
        <v>0</v>
      </c>
      <c r="AD90" s="16">
        <f t="shared" si="51"/>
        <v>0</v>
      </c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>
        <f t="shared" si="52"/>
        <v>95</v>
      </c>
      <c r="AR90" s="16">
        <f t="shared" si="53"/>
        <v>28500</v>
      </c>
      <c r="AS90" s="16">
        <f t="shared" si="54"/>
        <v>0</v>
      </c>
      <c r="AT90" s="16">
        <f t="shared" si="55"/>
        <v>0</v>
      </c>
      <c r="AU90" s="16">
        <v>95</v>
      </c>
      <c r="AV90" s="16">
        <v>28500</v>
      </c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>
        <f t="shared" si="56"/>
        <v>0</v>
      </c>
      <c r="BH90" s="16">
        <f t="shared" si="57"/>
        <v>0</v>
      </c>
      <c r="BI90" s="16">
        <f t="shared" si="58"/>
        <v>0</v>
      </c>
      <c r="BJ90" s="16">
        <f t="shared" si="59"/>
        <v>0</v>
      </c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>
        <f t="shared" si="60"/>
        <v>0</v>
      </c>
      <c r="BY90" s="16"/>
      <c r="BZ90" s="16">
        <f t="shared" si="61"/>
        <v>0</v>
      </c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>
        <f t="shared" si="62"/>
        <v>0</v>
      </c>
      <c r="CN90" s="16">
        <f t="shared" si="63"/>
        <v>0</v>
      </c>
      <c r="CO90" s="16">
        <f t="shared" si="64"/>
        <v>0</v>
      </c>
      <c r="CP90" s="16">
        <f t="shared" si="65"/>
        <v>0</v>
      </c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>
        <f t="shared" si="66"/>
        <v>0</v>
      </c>
      <c r="DD90" s="16">
        <f t="shared" si="67"/>
        <v>0</v>
      </c>
      <c r="DE90" s="16">
        <f t="shared" si="68"/>
        <v>0</v>
      </c>
      <c r="DF90" s="16">
        <f t="shared" si="69"/>
        <v>0</v>
      </c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>
        <f t="shared" si="70"/>
        <v>0</v>
      </c>
      <c r="DT90" s="16">
        <f t="shared" si="71"/>
        <v>0</v>
      </c>
      <c r="DU90" s="16">
        <f t="shared" si="72"/>
        <v>0</v>
      </c>
      <c r="DV90" s="16">
        <f t="shared" si="73"/>
        <v>0</v>
      </c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>
        <f t="shared" si="74"/>
        <v>0</v>
      </c>
      <c r="EJ90" s="16">
        <f t="shared" si="75"/>
        <v>0</v>
      </c>
      <c r="EK90" s="16">
        <f t="shared" si="76"/>
        <v>0</v>
      </c>
      <c r="EL90" s="16">
        <f t="shared" si="77"/>
        <v>0</v>
      </c>
      <c r="EM90" s="16"/>
      <c r="EN90" s="16"/>
      <c r="EO90" s="16"/>
      <c r="EP90" s="16"/>
      <c r="EQ90" s="38"/>
      <c r="ER90" s="38"/>
      <c r="ES90" s="38"/>
      <c r="ET90" s="38"/>
      <c r="EU90" s="16"/>
      <c r="EV90" s="16"/>
      <c r="EW90" s="16"/>
      <c r="EX90" s="16"/>
      <c r="EY90" s="16">
        <f t="shared" si="78"/>
        <v>0</v>
      </c>
      <c r="EZ90" s="16">
        <f t="shared" si="79"/>
        <v>0</v>
      </c>
      <c r="FA90" s="16">
        <f t="shared" si="80"/>
        <v>0</v>
      </c>
      <c r="FB90" s="16">
        <f t="shared" si="81"/>
        <v>0</v>
      </c>
      <c r="FC90" s="16"/>
      <c r="FD90" s="16"/>
      <c r="FE90" s="16"/>
      <c r="FF90" s="16"/>
      <c r="FG90" s="38"/>
      <c r="FH90" s="38"/>
      <c r="FI90" s="38"/>
      <c r="FJ90" s="38"/>
      <c r="FK90" s="16"/>
      <c r="FL90" s="16"/>
      <c r="FM90" s="16"/>
      <c r="FN90" s="16"/>
      <c r="FO90" s="16">
        <f t="shared" si="82"/>
        <v>1</v>
      </c>
      <c r="FP90" s="16">
        <f t="shared" si="83"/>
        <v>4200</v>
      </c>
      <c r="FQ90" s="16">
        <f t="shared" si="84"/>
        <v>0</v>
      </c>
      <c r="FR90" s="16">
        <f t="shared" si="85"/>
        <v>0</v>
      </c>
      <c r="FS90" s="16"/>
      <c r="FT90" s="16"/>
      <c r="FU90" s="16"/>
      <c r="FV90" s="16"/>
      <c r="FW90" s="16"/>
      <c r="FX90" s="16"/>
      <c r="FY90" s="16"/>
      <c r="FZ90" s="16"/>
      <c r="GA90" s="16">
        <v>1</v>
      </c>
      <c r="GB90" s="16">
        <v>4200</v>
      </c>
      <c r="GC90" s="16"/>
      <c r="GD90" s="16"/>
    </row>
    <row r="91" spans="1:186" ht="14.25">
      <c r="A91" s="3" t="s">
        <v>7</v>
      </c>
      <c r="B91" s="4">
        <v>49</v>
      </c>
      <c r="C91" s="4">
        <v>6445.92</v>
      </c>
      <c r="D91" s="9">
        <v>39326</v>
      </c>
      <c r="E91" s="13">
        <v>34100.056000000004</v>
      </c>
      <c r="F91" s="13">
        <v>34807.968</v>
      </c>
      <c r="G91" s="43">
        <v>4083</v>
      </c>
      <c r="H91" s="13">
        <f t="shared" si="43"/>
        <v>64825.024000000005</v>
      </c>
      <c r="I91" s="13" t="e">
        <f>H91-' 2 кв. 2011 г.- окончание'!#REF!</f>
        <v>#REF!</v>
      </c>
      <c r="J91" s="13" t="e">
        <f>H91-' 2 кв. 2011 г.- окончание'!#REF!</f>
        <v>#REF!</v>
      </c>
      <c r="K91" s="16">
        <f t="shared" si="44"/>
        <v>0</v>
      </c>
      <c r="L91" s="16">
        <f t="shared" si="45"/>
        <v>0</v>
      </c>
      <c r="M91" s="16">
        <f t="shared" si="46"/>
        <v>0</v>
      </c>
      <c r="N91" s="16">
        <f t="shared" si="47"/>
        <v>0</v>
      </c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>
        <f t="shared" si="48"/>
        <v>0</v>
      </c>
      <c r="AB91" s="16">
        <f t="shared" si="49"/>
        <v>0</v>
      </c>
      <c r="AC91" s="16">
        <f t="shared" si="50"/>
        <v>0</v>
      </c>
      <c r="AD91" s="16">
        <f t="shared" si="51"/>
        <v>0</v>
      </c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>
        <f t="shared" si="52"/>
        <v>0</v>
      </c>
      <c r="AR91" s="16">
        <f t="shared" si="53"/>
        <v>0</v>
      </c>
      <c r="AS91" s="16">
        <f t="shared" si="54"/>
        <v>0</v>
      </c>
      <c r="AT91" s="16">
        <f t="shared" si="55"/>
        <v>0</v>
      </c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>
        <f t="shared" si="56"/>
        <v>0</v>
      </c>
      <c r="BH91" s="16">
        <f t="shared" si="57"/>
        <v>0</v>
      </c>
      <c r="BI91" s="16">
        <f t="shared" si="58"/>
        <v>0</v>
      </c>
      <c r="BJ91" s="16">
        <f t="shared" si="59"/>
        <v>0</v>
      </c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>
        <f t="shared" si="60"/>
        <v>0</v>
      </c>
      <c r="BY91" s="16"/>
      <c r="BZ91" s="16">
        <f t="shared" si="61"/>
        <v>0</v>
      </c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>
        <f t="shared" si="62"/>
        <v>0</v>
      </c>
      <c r="CN91" s="16">
        <f t="shared" si="63"/>
        <v>0</v>
      </c>
      <c r="CO91" s="16">
        <f t="shared" si="64"/>
        <v>0</v>
      </c>
      <c r="CP91" s="16">
        <f t="shared" si="65"/>
        <v>0</v>
      </c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>
        <f t="shared" si="66"/>
        <v>0</v>
      </c>
      <c r="DD91" s="16">
        <f t="shared" si="67"/>
        <v>0</v>
      </c>
      <c r="DE91" s="16">
        <f t="shared" si="68"/>
        <v>0</v>
      </c>
      <c r="DF91" s="16">
        <f t="shared" si="69"/>
        <v>0</v>
      </c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>
        <f t="shared" si="70"/>
        <v>0</v>
      </c>
      <c r="DT91" s="16">
        <f t="shared" si="71"/>
        <v>0</v>
      </c>
      <c r="DU91" s="16">
        <f t="shared" si="72"/>
        <v>0</v>
      </c>
      <c r="DV91" s="16">
        <f t="shared" si="73"/>
        <v>0</v>
      </c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>
        <f t="shared" si="74"/>
        <v>0</v>
      </c>
      <c r="EJ91" s="16">
        <f t="shared" si="75"/>
        <v>0</v>
      </c>
      <c r="EK91" s="16">
        <f t="shared" si="76"/>
        <v>0</v>
      </c>
      <c r="EL91" s="16">
        <f t="shared" si="77"/>
        <v>0</v>
      </c>
      <c r="EM91" s="16"/>
      <c r="EN91" s="16"/>
      <c r="EO91" s="16"/>
      <c r="EP91" s="16"/>
      <c r="EQ91" s="38"/>
      <c r="ER91" s="38"/>
      <c r="ES91" s="38"/>
      <c r="ET91" s="38"/>
      <c r="EU91" s="16"/>
      <c r="EV91" s="16"/>
      <c r="EW91" s="16"/>
      <c r="EX91" s="16"/>
      <c r="EY91" s="16">
        <f t="shared" si="78"/>
        <v>0</v>
      </c>
      <c r="EZ91" s="16">
        <f t="shared" si="79"/>
        <v>0</v>
      </c>
      <c r="FA91" s="16">
        <f t="shared" si="80"/>
        <v>0</v>
      </c>
      <c r="FB91" s="16">
        <f t="shared" si="81"/>
        <v>0</v>
      </c>
      <c r="FC91" s="16"/>
      <c r="FD91" s="16"/>
      <c r="FE91" s="16"/>
      <c r="FF91" s="16"/>
      <c r="FG91" s="38"/>
      <c r="FH91" s="38"/>
      <c r="FI91" s="38"/>
      <c r="FJ91" s="38"/>
      <c r="FK91" s="16"/>
      <c r="FL91" s="16"/>
      <c r="FM91" s="16"/>
      <c r="FN91" s="16"/>
      <c r="FO91" s="16">
        <f t="shared" si="82"/>
        <v>2</v>
      </c>
      <c r="FP91" s="16">
        <f t="shared" si="83"/>
        <v>8400</v>
      </c>
      <c r="FQ91" s="16">
        <f t="shared" si="84"/>
        <v>0</v>
      </c>
      <c r="FR91" s="16">
        <f t="shared" si="85"/>
        <v>0</v>
      </c>
      <c r="FS91" s="16"/>
      <c r="FT91" s="16"/>
      <c r="FU91" s="16"/>
      <c r="FV91" s="16"/>
      <c r="FW91" s="16"/>
      <c r="FX91" s="16"/>
      <c r="FY91" s="16"/>
      <c r="FZ91" s="16"/>
      <c r="GA91" s="16">
        <v>2</v>
      </c>
      <c r="GB91" s="16">
        <v>8400</v>
      </c>
      <c r="GC91" s="16"/>
      <c r="GD91" s="16"/>
    </row>
    <row r="92" spans="1:186" ht="14.25">
      <c r="A92" s="3" t="s">
        <v>7</v>
      </c>
      <c r="B92" s="4">
        <v>50</v>
      </c>
      <c r="C92" s="4">
        <v>14834.42</v>
      </c>
      <c r="D92" s="9">
        <v>39326</v>
      </c>
      <c r="E92" s="13">
        <v>-95453.42376000002</v>
      </c>
      <c r="F92" s="13">
        <v>129593.49312</v>
      </c>
      <c r="G92" s="43">
        <v>30540</v>
      </c>
      <c r="H92" s="13">
        <f t="shared" si="43"/>
        <v>3600.0693599999795</v>
      </c>
      <c r="I92" s="13" t="e">
        <f>H92-' 2 кв. 2011 г.- окончание'!#REF!</f>
        <v>#REF!</v>
      </c>
      <c r="J92" s="13" t="e">
        <f>H92-' 2 кв. 2011 г.- окончание'!#REF!</f>
        <v>#REF!</v>
      </c>
      <c r="K92" s="16">
        <f t="shared" si="44"/>
        <v>0</v>
      </c>
      <c r="L92" s="16">
        <f t="shared" si="45"/>
        <v>0</v>
      </c>
      <c r="M92" s="16">
        <f t="shared" si="46"/>
        <v>0</v>
      </c>
      <c r="N92" s="16">
        <f t="shared" si="47"/>
        <v>0</v>
      </c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>
        <f t="shared" si="48"/>
        <v>0</v>
      </c>
      <c r="AB92" s="16">
        <f t="shared" si="49"/>
        <v>0</v>
      </c>
      <c r="AC92" s="16">
        <f t="shared" si="50"/>
        <v>0</v>
      </c>
      <c r="AD92" s="16">
        <f t="shared" si="51"/>
        <v>0</v>
      </c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>
        <f t="shared" si="52"/>
        <v>0</v>
      </c>
      <c r="AR92" s="16">
        <f t="shared" si="53"/>
        <v>0</v>
      </c>
      <c r="AS92" s="16">
        <f t="shared" si="54"/>
        <v>0</v>
      </c>
      <c r="AT92" s="16">
        <f t="shared" si="55"/>
        <v>0</v>
      </c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>
        <f t="shared" si="56"/>
        <v>0</v>
      </c>
      <c r="BH92" s="16">
        <f t="shared" si="57"/>
        <v>0</v>
      </c>
      <c r="BI92" s="16">
        <f t="shared" si="58"/>
        <v>0</v>
      </c>
      <c r="BJ92" s="16">
        <f t="shared" si="59"/>
        <v>0</v>
      </c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 t="s">
        <v>68</v>
      </c>
      <c r="BX92" s="16">
        <f t="shared" si="60"/>
        <v>103827</v>
      </c>
      <c r="BY92" s="16"/>
      <c r="BZ92" s="16">
        <f t="shared" si="61"/>
        <v>0</v>
      </c>
      <c r="CA92" s="16"/>
      <c r="CB92" s="16"/>
      <c r="CC92" s="16"/>
      <c r="CD92" s="16"/>
      <c r="CE92" s="16" t="s">
        <v>68</v>
      </c>
      <c r="CF92" s="16">
        <v>103827</v>
      </c>
      <c r="CG92" s="16"/>
      <c r="CH92" s="16"/>
      <c r="CI92" s="16"/>
      <c r="CJ92" s="16"/>
      <c r="CK92" s="16"/>
      <c r="CL92" s="16"/>
      <c r="CM92" s="16">
        <f t="shared" si="62"/>
        <v>0</v>
      </c>
      <c r="CN92" s="16">
        <f t="shared" si="63"/>
        <v>0</v>
      </c>
      <c r="CO92" s="16">
        <f t="shared" si="64"/>
        <v>0</v>
      </c>
      <c r="CP92" s="16">
        <f t="shared" si="65"/>
        <v>0</v>
      </c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>
        <f t="shared" si="66"/>
        <v>0</v>
      </c>
      <c r="DD92" s="16">
        <f t="shared" si="67"/>
        <v>0</v>
      </c>
      <c r="DE92" s="16">
        <f t="shared" si="68"/>
        <v>0</v>
      </c>
      <c r="DF92" s="16">
        <f t="shared" si="69"/>
        <v>0</v>
      </c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>
        <f t="shared" si="70"/>
        <v>0</v>
      </c>
      <c r="DT92" s="16">
        <f t="shared" si="71"/>
        <v>0</v>
      </c>
      <c r="DU92" s="16">
        <f t="shared" si="72"/>
        <v>0</v>
      </c>
      <c r="DV92" s="16">
        <f t="shared" si="73"/>
        <v>0</v>
      </c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>
        <f t="shared" si="74"/>
        <v>0</v>
      </c>
      <c r="EJ92" s="16">
        <f t="shared" si="75"/>
        <v>0</v>
      </c>
      <c r="EK92" s="16">
        <f t="shared" si="76"/>
        <v>0</v>
      </c>
      <c r="EL92" s="16">
        <f t="shared" si="77"/>
        <v>0</v>
      </c>
      <c r="EM92" s="16"/>
      <c r="EN92" s="16"/>
      <c r="EO92" s="16"/>
      <c r="EP92" s="16"/>
      <c r="EQ92" s="38"/>
      <c r="ER92" s="38"/>
      <c r="ES92" s="38"/>
      <c r="ET92" s="38"/>
      <c r="EU92" s="16"/>
      <c r="EV92" s="16"/>
      <c r="EW92" s="16"/>
      <c r="EX92" s="16"/>
      <c r="EY92" s="16">
        <f t="shared" si="78"/>
        <v>0</v>
      </c>
      <c r="EZ92" s="16">
        <f t="shared" si="79"/>
        <v>0</v>
      </c>
      <c r="FA92" s="16">
        <f t="shared" si="80"/>
        <v>0</v>
      </c>
      <c r="FB92" s="16">
        <f t="shared" si="81"/>
        <v>0</v>
      </c>
      <c r="FC92" s="16"/>
      <c r="FD92" s="16"/>
      <c r="FE92" s="16"/>
      <c r="FF92" s="16"/>
      <c r="FG92" s="38"/>
      <c r="FH92" s="38"/>
      <c r="FI92" s="38"/>
      <c r="FJ92" s="38"/>
      <c r="FK92" s="16"/>
      <c r="FL92" s="16"/>
      <c r="FM92" s="16"/>
      <c r="FN92" s="16"/>
      <c r="FO92" s="16">
        <f t="shared" si="82"/>
        <v>10</v>
      </c>
      <c r="FP92" s="16">
        <f t="shared" si="83"/>
        <v>20367</v>
      </c>
      <c r="FQ92" s="16">
        <f t="shared" si="84"/>
        <v>4</v>
      </c>
      <c r="FR92" s="16">
        <f t="shared" si="85"/>
        <v>2367</v>
      </c>
      <c r="FS92" s="16">
        <v>4</v>
      </c>
      <c r="FT92" s="16">
        <v>2367</v>
      </c>
      <c r="FU92" s="16">
        <v>4</v>
      </c>
      <c r="FV92" s="16">
        <v>2367</v>
      </c>
      <c r="FW92" s="16"/>
      <c r="FX92" s="16"/>
      <c r="FY92" s="16"/>
      <c r="FZ92" s="16"/>
      <c r="GA92" s="16">
        <v>6</v>
      </c>
      <c r="GB92" s="16">
        <v>18000</v>
      </c>
      <c r="GC92" s="16"/>
      <c r="GD92" s="16"/>
    </row>
    <row r="93" spans="1:186" ht="14.25">
      <c r="A93" s="3" t="s">
        <v>7</v>
      </c>
      <c r="B93" s="4">
        <v>52</v>
      </c>
      <c r="C93" s="4">
        <v>11327.93</v>
      </c>
      <c r="D93" s="9">
        <v>39326</v>
      </c>
      <c r="E93" s="13">
        <v>-72311.96704000005</v>
      </c>
      <c r="F93" s="13">
        <v>98960.79647999999</v>
      </c>
      <c r="G93" s="43">
        <v>51450</v>
      </c>
      <c r="H93" s="13">
        <f t="shared" si="43"/>
        <v>-24801.170560000057</v>
      </c>
      <c r="I93" s="13" t="e">
        <f>H93-' 2 кв. 2011 г.- окончание'!#REF!</f>
        <v>#REF!</v>
      </c>
      <c r="J93" s="13" t="e">
        <f>H93-' 2 кв. 2011 г.- окончание'!#REF!</f>
        <v>#REF!</v>
      </c>
      <c r="K93" s="16">
        <f t="shared" si="44"/>
        <v>0</v>
      </c>
      <c r="L93" s="16">
        <f t="shared" si="45"/>
        <v>0</v>
      </c>
      <c r="M93" s="16">
        <f t="shared" si="46"/>
        <v>0</v>
      </c>
      <c r="N93" s="16">
        <f t="shared" si="47"/>
        <v>0</v>
      </c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>
        <f t="shared" si="48"/>
        <v>0</v>
      </c>
      <c r="AB93" s="16">
        <f t="shared" si="49"/>
        <v>0</v>
      </c>
      <c r="AC93" s="16">
        <f t="shared" si="50"/>
        <v>0</v>
      </c>
      <c r="AD93" s="16">
        <f t="shared" si="51"/>
        <v>0</v>
      </c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>
        <f t="shared" si="52"/>
        <v>0</v>
      </c>
      <c r="AR93" s="16">
        <f t="shared" si="53"/>
        <v>0</v>
      </c>
      <c r="AS93" s="16">
        <f t="shared" si="54"/>
        <v>0</v>
      </c>
      <c r="AT93" s="16">
        <f t="shared" si="55"/>
        <v>0</v>
      </c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>
        <f t="shared" si="56"/>
        <v>0</v>
      </c>
      <c r="BH93" s="16">
        <f t="shared" si="57"/>
        <v>0</v>
      </c>
      <c r="BI93" s="16">
        <f t="shared" si="58"/>
        <v>0</v>
      </c>
      <c r="BJ93" s="16">
        <f t="shared" si="59"/>
        <v>0</v>
      </c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>
        <f t="shared" si="60"/>
        <v>95000</v>
      </c>
      <c r="BY93" s="16"/>
      <c r="BZ93" s="16">
        <f t="shared" si="61"/>
        <v>0</v>
      </c>
      <c r="CA93" s="16"/>
      <c r="CB93" s="16"/>
      <c r="CC93" s="16"/>
      <c r="CD93" s="16"/>
      <c r="CE93" s="16"/>
      <c r="CF93" s="16"/>
      <c r="CG93" s="16"/>
      <c r="CH93" s="16"/>
      <c r="CI93" s="16" t="s">
        <v>70</v>
      </c>
      <c r="CJ93" s="16">
        <v>95000</v>
      </c>
      <c r="CK93" s="16"/>
      <c r="CL93" s="16"/>
      <c r="CM93" s="16">
        <f t="shared" si="62"/>
        <v>0</v>
      </c>
      <c r="CN93" s="16">
        <f t="shared" si="63"/>
        <v>0</v>
      </c>
      <c r="CO93" s="16">
        <f t="shared" si="64"/>
        <v>0</v>
      </c>
      <c r="CP93" s="16">
        <f t="shared" si="65"/>
        <v>0</v>
      </c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>
        <f t="shared" si="66"/>
        <v>0</v>
      </c>
      <c r="DD93" s="16">
        <f t="shared" si="67"/>
        <v>0</v>
      </c>
      <c r="DE93" s="16">
        <f t="shared" si="68"/>
        <v>0</v>
      </c>
      <c r="DF93" s="16">
        <f t="shared" si="69"/>
        <v>0</v>
      </c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>
        <f t="shared" si="70"/>
        <v>0</v>
      </c>
      <c r="DT93" s="16">
        <f t="shared" si="71"/>
        <v>0</v>
      </c>
      <c r="DU93" s="16">
        <f t="shared" si="72"/>
        <v>0</v>
      </c>
      <c r="DV93" s="16">
        <f t="shared" si="73"/>
        <v>0</v>
      </c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>
        <f t="shared" si="74"/>
        <v>0</v>
      </c>
      <c r="EJ93" s="16">
        <f t="shared" si="75"/>
        <v>0</v>
      </c>
      <c r="EK93" s="16">
        <f t="shared" si="76"/>
        <v>0</v>
      </c>
      <c r="EL93" s="16">
        <f t="shared" si="77"/>
        <v>0</v>
      </c>
      <c r="EM93" s="16"/>
      <c r="EN93" s="16"/>
      <c r="EO93" s="16"/>
      <c r="EP93" s="16"/>
      <c r="EQ93" s="38"/>
      <c r="ER93" s="38"/>
      <c r="ES93" s="38"/>
      <c r="ET93" s="38"/>
      <c r="EU93" s="16"/>
      <c r="EV93" s="16"/>
      <c r="EW93" s="16"/>
      <c r="EX93" s="16"/>
      <c r="EY93" s="16">
        <f t="shared" si="78"/>
        <v>4</v>
      </c>
      <c r="EZ93" s="16">
        <f t="shared" si="79"/>
        <v>1642</v>
      </c>
      <c r="FA93" s="16">
        <f t="shared" si="80"/>
        <v>4</v>
      </c>
      <c r="FB93" s="16">
        <f t="shared" si="81"/>
        <v>1642</v>
      </c>
      <c r="FC93" s="16">
        <v>4</v>
      </c>
      <c r="FD93" s="16">
        <v>1642</v>
      </c>
      <c r="FE93" s="16">
        <v>4</v>
      </c>
      <c r="FF93" s="16">
        <v>1642</v>
      </c>
      <c r="FG93" s="38"/>
      <c r="FH93" s="38"/>
      <c r="FI93" s="38"/>
      <c r="FJ93" s="38"/>
      <c r="FK93" s="16"/>
      <c r="FL93" s="16"/>
      <c r="FM93" s="16"/>
      <c r="FN93" s="16"/>
      <c r="FO93" s="16">
        <f t="shared" si="82"/>
        <v>0</v>
      </c>
      <c r="FP93" s="16">
        <f t="shared" si="83"/>
        <v>0</v>
      </c>
      <c r="FQ93" s="16">
        <f t="shared" si="84"/>
        <v>0</v>
      </c>
      <c r="FR93" s="16">
        <f t="shared" si="85"/>
        <v>0</v>
      </c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</row>
    <row r="94" spans="1:186" ht="14.25">
      <c r="A94" s="3" t="s">
        <v>7</v>
      </c>
      <c r="B94" s="4">
        <v>56</v>
      </c>
      <c r="C94" s="4">
        <v>14951.59</v>
      </c>
      <c r="D94" s="9">
        <v>39448</v>
      </c>
      <c r="E94" s="13">
        <v>73870.98047999997</v>
      </c>
      <c r="F94" s="13">
        <v>130617.09023999999</v>
      </c>
      <c r="G94" s="43">
        <v>15424</v>
      </c>
      <c r="H94" s="13">
        <f t="shared" si="43"/>
        <v>189064.07071999996</v>
      </c>
      <c r="I94" s="13" t="e">
        <f>H94-' 2 кв. 2011 г.- окончание'!#REF!</f>
        <v>#REF!</v>
      </c>
      <c r="J94" s="13" t="e">
        <f>H94-' 2 кв. 2011 г.- окончание'!#REF!</f>
        <v>#REF!</v>
      </c>
      <c r="K94" s="16">
        <f t="shared" si="44"/>
        <v>0</v>
      </c>
      <c r="L94" s="16">
        <f t="shared" si="45"/>
        <v>0</v>
      </c>
      <c r="M94" s="16">
        <f t="shared" si="46"/>
        <v>0</v>
      </c>
      <c r="N94" s="16">
        <f t="shared" si="47"/>
        <v>0</v>
      </c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>
        <f t="shared" si="48"/>
        <v>0</v>
      </c>
      <c r="AB94" s="16">
        <f t="shared" si="49"/>
        <v>0</v>
      </c>
      <c r="AC94" s="16">
        <f t="shared" si="50"/>
        <v>0</v>
      </c>
      <c r="AD94" s="16">
        <f t="shared" si="51"/>
        <v>0</v>
      </c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>
        <f t="shared" si="52"/>
        <v>0</v>
      </c>
      <c r="AR94" s="16">
        <f t="shared" si="53"/>
        <v>0</v>
      </c>
      <c r="AS94" s="16">
        <f t="shared" si="54"/>
        <v>0</v>
      </c>
      <c r="AT94" s="16">
        <f t="shared" si="55"/>
        <v>0</v>
      </c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>
        <f t="shared" si="56"/>
        <v>6</v>
      </c>
      <c r="BH94" s="16">
        <f t="shared" si="57"/>
        <v>13800</v>
      </c>
      <c r="BI94" s="16">
        <f t="shared" si="58"/>
        <v>0</v>
      </c>
      <c r="BJ94" s="16">
        <f t="shared" si="59"/>
        <v>0</v>
      </c>
      <c r="BK94" s="16"/>
      <c r="BL94" s="16"/>
      <c r="BM94" s="16"/>
      <c r="BN94" s="16"/>
      <c r="BO94" s="16"/>
      <c r="BP94" s="16"/>
      <c r="BQ94" s="16"/>
      <c r="BR94" s="16"/>
      <c r="BS94" s="16">
        <v>6</v>
      </c>
      <c r="BT94" s="16">
        <v>13800</v>
      </c>
      <c r="BU94" s="16"/>
      <c r="BV94" s="16"/>
      <c r="BW94" s="16"/>
      <c r="BX94" s="16">
        <f t="shared" si="60"/>
        <v>0</v>
      </c>
      <c r="BY94" s="16"/>
      <c r="BZ94" s="16">
        <f t="shared" si="61"/>
        <v>0</v>
      </c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>
        <f t="shared" si="62"/>
        <v>0</v>
      </c>
      <c r="CN94" s="16">
        <f t="shared" si="63"/>
        <v>0</v>
      </c>
      <c r="CO94" s="16">
        <f t="shared" si="64"/>
        <v>0</v>
      </c>
      <c r="CP94" s="16">
        <f t="shared" si="65"/>
        <v>0</v>
      </c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>
        <f t="shared" si="66"/>
        <v>0</v>
      </c>
      <c r="DD94" s="16">
        <f t="shared" si="67"/>
        <v>0</v>
      </c>
      <c r="DE94" s="16">
        <f t="shared" si="68"/>
        <v>0</v>
      </c>
      <c r="DF94" s="16">
        <f t="shared" si="69"/>
        <v>0</v>
      </c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>
        <f t="shared" si="70"/>
        <v>0</v>
      </c>
      <c r="DT94" s="16">
        <f t="shared" si="71"/>
        <v>0</v>
      </c>
      <c r="DU94" s="16">
        <f t="shared" si="72"/>
        <v>0</v>
      </c>
      <c r="DV94" s="16">
        <f t="shared" si="73"/>
        <v>0</v>
      </c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>
        <f t="shared" si="74"/>
        <v>0</v>
      </c>
      <c r="EJ94" s="16">
        <f t="shared" si="75"/>
        <v>0</v>
      </c>
      <c r="EK94" s="16">
        <f t="shared" si="76"/>
        <v>0</v>
      </c>
      <c r="EL94" s="16">
        <f t="shared" si="77"/>
        <v>0</v>
      </c>
      <c r="EM94" s="16"/>
      <c r="EN94" s="16"/>
      <c r="EO94" s="16"/>
      <c r="EP94" s="16"/>
      <c r="EQ94" s="38"/>
      <c r="ER94" s="38"/>
      <c r="ES94" s="38"/>
      <c r="ET94" s="38"/>
      <c r="EU94" s="16"/>
      <c r="EV94" s="16"/>
      <c r="EW94" s="16"/>
      <c r="EX94" s="16"/>
      <c r="EY94" s="16">
        <f t="shared" si="78"/>
        <v>0</v>
      </c>
      <c r="EZ94" s="16">
        <f t="shared" si="79"/>
        <v>0</v>
      </c>
      <c r="FA94" s="16">
        <f t="shared" si="80"/>
        <v>0</v>
      </c>
      <c r="FB94" s="16">
        <f t="shared" si="81"/>
        <v>0</v>
      </c>
      <c r="FC94" s="16"/>
      <c r="FD94" s="16"/>
      <c r="FE94" s="16"/>
      <c r="FF94" s="16"/>
      <c r="FG94" s="38"/>
      <c r="FH94" s="38"/>
      <c r="FI94" s="38"/>
      <c r="FJ94" s="38"/>
      <c r="FK94" s="16"/>
      <c r="FL94" s="16"/>
      <c r="FM94" s="16"/>
      <c r="FN94" s="16"/>
      <c r="FO94" s="16">
        <f t="shared" si="82"/>
        <v>24</v>
      </c>
      <c r="FP94" s="16">
        <f t="shared" si="83"/>
        <v>72000</v>
      </c>
      <c r="FQ94" s="16">
        <f t="shared" si="84"/>
        <v>0</v>
      </c>
      <c r="FR94" s="16">
        <f t="shared" si="85"/>
        <v>0</v>
      </c>
      <c r="FS94" s="16"/>
      <c r="FT94" s="16"/>
      <c r="FU94" s="16"/>
      <c r="FV94" s="16"/>
      <c r="FW94" s="16"/>
      <c r="FX94" s="16"/>
      <c r="FY94" s="16"/>
      <c r="FZ94" s="16"/>
      <c r="GA94" s="16">
        <v>24</v>
      </c>
      <c r="GB94" s="16">
        <v>72000</v>
      </c>
      <c r="GC94" s="16"/>
      <c r="GD94" s="16"/>
    </row>
    <row r="95" spans="1:186" ht="14.25">
      <c r="A95" s="3" t="s">
        <v>8</v>
      </c>
      <c r="B95" s="4">
        <v>10</v>
      </c>
      <c r="C95" s="4">
        <v>21730.45</v>
      </c>
      <c r="D95" s="9">
        <v>39326</v>
      </c>
      <c r="E95" s="13">
        <v>-29729.437600000005</v>
      </c>
      <c r="F95" s="13">
        <v>189837.2112</v>
      </c>
      <c r="G95" s="43">
        <v>98234</v>
      </c>
      <c r="H95" s="13">
        <f t="shared" si="43"/>
        <v>61873.773599999986</v>
      </c>
      <c r="I95" s="13" t="e">
        <f>H95-' 2 кв. 2011 г.- окончание'!#REF!</f>
        <v>#REF!</v>
      </c>
      <c r="J95" s="13" t="e">
        <f>H95-' 2 кв. 2011 г.- окончание'!#REF!</f>
        <v>#REF!</v>
      </c>
      <c r="K95" s="16">
        <f t="shared" si="44"/>
        <v>0</v>
      </c>
      <c r="L95" s="16">
        <f t="shared" si="45"/>
        <v>0</v>
      </c>
      <c r="M95" s="16">
        <f t="shared" si="46"/>
        <v>0</v>
      </c>
      <c r="N95" s="16">
        <f t="shared" si="47"/>
        <v>0</v>
      </c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>
        <f t="shared" si="48"/>
        <v>0</v>
      </c>
      <c r="AB95" s="16">
        <f t="shared" si="49"/>
        <v>0</v>
      </c>
      <c r="AC95" s="16">
        <f t="shared" si="50"/>
        <v>0</v>
      </c>
      <c r="AD95" s="16">
        <f t="shared" si="51"/>
        <v>0</v>
      </c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>
        <f t="shared" si="52"/>
        <v>0</v>
      </c>
      <c r="AR95" s="16">
        <f t="shared" si="53"/>
        <v>0</v>
      </c>
      <c r="AS95" s="16">
        <f t="shared" si="54"/>
        <v>0</v>
      </c>
      <c r="AT95" s="16">
        <f t="shared" si="55"/>
        <v>0</v>
      </c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>
        <f t="shared" si="56"/>
        <v>0</v>
      </c>
      <c r="BH95" s="16">
        <f t="shared" si="57"/>
        <v>0</v>
      </c>
      <c r="BI95" s="16">
        <f t="shared" si="58"/>
        <v>0</v>
      </c>
      <c r="BJ95" s="16">
        <f t="shared" si="59"/>
        <v>0</v>
      </c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>
        <f t="shared" si="60"/>
        <v>0</v>
      </c>
      <c r="BY95" s="16"/>
      <c r="BZ95" s="16">
        <f t="shared" si="61"/>
        <v>0</v>
      </c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>
        <f t="shared" si="62"/>
        <v>0</v>
      </c>
      <c r="CN95" s="16">
        <f t="shared" si="63"/>
        <v>0</v>
      </c>
      <c r="CO95" s="16">
        <f t="shared" si="64"/>
        <v>0</v>
      </c>
      <c r="CP95" s="16">
        <f t="shared" si="65"/>
        <v>0</v>
      </c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>
        <f t="shared" si="66"/>
        <v>0</v>
      </c>
      <c r="DD95" s="16">
        <f t="shared" si="67"/>
        <v>0</v>
      </c>
      <c r="DE95" s="16">
        <f t="shared" si="68"/>
        <v>0</v>
      </c>
      <c r="DF95" s="16">
        <f t="shared" si="69"/>
        <v>0</v>
      </c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>
        <f t="shared" si="70"/>
        <v>0</v>
      </c>
      <c r="DT95" s="16">
        <f t="shared" si="71"/>
        <v>0</v>
      </c>
      <c r="DU95" s="16">
        <f t="shared" si="72"/>
        <v>0</v>
      </c>
      <c r="DV95" s="16">
        <f t="shared" si="73"/>
        <v>0</v>
      </c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>
        <f t="shared" si="74"/>
        <v>0</v>
      </c>
      <c r="EJ95" s="16">
        <f t="shared" si="75"/>
        <v>0</v>
      </c>
      <c r="EK95" s="16">
        <f t="shared" si="76"/>
        <v>0</v>
      </c>
      <c r="EL95" s="16">
        <f t="shared" si="77"/>
        <v>0</v>
      </c>
      <c r="EM95" s="16"/>
      <c r="EN95" s="16"/>
      <c r="EO95" s="16"/>
      <c r="EP95" s="16"/>
      <c r="EQ95" s="38"/>
      <c r="ER95" s="38"/>
      <c r="ES95" s="38"/>
      <c r="ET95" s="38"/>
      <c r="EU95" s="16"/>
      <c r="EV95" s="16"/>
      <c r="EW95" s="16"/>
      <c r="EX95" s="16"/>
      <c r="EY95" s="16">
        <f t="shared" si="78"/>
        <v>0</v>
      </c>
      <c r="EZ95" s="16">
        <f t="shared" si="79"/>
        <v>0</v>
      </c>
      <c r="FA95" s="16">
        <f t="shared" si="80"/>
        <v>0</v>
      </c>
      <c r="FB95" s="16">
        <f t="shared" si="81"/>
        <v>0</v>
      </c>
      <c r="FC95" s="16"/>
      <c r="FD95" s="16"/>
      <c r="FE95" s="16"/>
      <c r="FF95" s="16"/>
      <c r="FG95" s="38"/>
      <c r="FH95" s="38"/>
      <c r="FI95" s="38"/>
      <c r="FJ95" s="38"/>
      <c r="FK95" s="16"/>
      <c r="FL95" s="16"/>
      <c r="FM95" s="16"/>
      <c r="FN95" s="16"/>
      <c r="FO95" s="16">
        <f t="shared" si="82"/>
        <v>0</v>
      </c>
      <c r="FP95" s="16">
        <f t="shared" si="83"/>
        <v>0</v>
      </c>
      <c r="FQ95" s="16">
        <f t="shared" si="84"/>
        <v>0</v>
      </c>
      <c r="FR95" s="16">
        <f t="shared" si="85"/>
        <v>0</v>
      </c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</row>
    <row r="96" spans="1:186" ht="14.25">
      <c r="A96" s="3" t="s">
        <v>8</v>
      </c>
      <c r="B96" s="4">
        <v>26</v>
      </c>
      <c r="C96" s="4">
        <v>1546.24</v>
      </c>
      <c r="D96" s="9">
        <v>39326</v>
      </c>
      <c r="E96" s="13">
        <v>35747.07919999999</v>
      </c>
      <c r="F96" s="13">
        <v>10112.4096</v>
      </c>
      <c r="G96" s="43">
        <v>15414</v>
      </c>
      <c r="H96" s="13">
        <f t="shared" si="43"/>
        <v>30445.488799999992</v>
      </c>
      <c r="I96" s="13" t="e">
        <f>H96-' 2 кв. 2011 г.- окончание'!#REF!</f>
        <v>#REF!</v>
      </c>
      <c r="J96" s="13" t="e">
        <f>H96-' 2 кв. 2011 г.- окончание'!#REF!</f>
        <v>#REF!</v>
      </c>
      <c r="K96" s="16">
        <f t="shared" si="44"/>
        <v>0</v>
      </c>
      <c r="L96" s="16">
        <f t="shared" si="45"/>
        <v>0</v>
      </c>
      <c r="M96" s="16">
        <f t="shared" si="46"/>
        <v>0</v>
      </c>
      <c r="N96" s="16">
        <f t="shared" si="47"/>
        <v>0</v>
      </c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>
        <f t="shared" si="48"/>
        <v>0</v>
      </c>
      <c r="AB96" s="16">
        <f t="shared" si="49"/>
        <v>0</v>
      </c>
      <c r="AC96" s="16">
        <f t="shared" si="50"/>
        <v>0</v>
      </c>
      <c r="AD96" s="16">
        <f t="shared" si="51"/>
        <v>0</v>
      </c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>
        <f t="shared" si="52"/>
        <v>0</v>
      </c>
      <c r="AR96" s="16">
        <f t="shared" si="53"/>
        <v>0</v>
      </c>
      <c r="AS96" s="16">
        <f t="shared" si="54"/>
        <v>0</v>
      </c>
      <c r="AT96" s="16">
        <f t="shared" si="55"/>
        <v>0</v>
      </c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>
        <f t="shared" si="56"/>
        <v>0</v>
      </c>
      <c r="BH96" s="16">
        <f t="shared" si="57"/>
        <v>0</v>
      </c>
      <c r="BI96" s="16">
        <f t="shared" si="58"/>
        <v>0</v>
      </c>
      <c r="BJ96" s="16">
        <f t="shared" si="59"/>
        <v>0</v>
      </c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>
        <f t="shared" si="60"/>
        <v>0</v>
      </c>
      <c r="BY96" s="16"/>
      <c r="BZ96" s="16">
        <f t="shared" si="61"/>
        <v>0</v>
      </c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>
        <f t="shared" si="62"/>
        <v>0</v>
      </c>
      <c r="CN96" s="16">
        <f t="shared" si="63"/>
        <v>0</v>
      </c>
      <c r="CO96" s="16">
        <f t="shared" si="64"/>
        <v>0</v>
      </c>
      <c r="CP96" s="16">
        <f t="shared" si="65"/>
        <v>0</v>
      </c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>
        <f t="shared" si="66"/>
        <v>3.5</v>
      </c>
      <c r="DD96" s="16">
        <f t="shared" si="67"/>
        <v>1102</v>
      </c>
      <c r="DE96" s="16">
        <f t="shared" si="68"/>
        <v>3.5</v>
      </c>
      <c r="DF96" s="16">
        <f t="shared" si="69"/>
        <v>1102</v>
      </c>
      <c r="DG96" s="16">
        <v>3.5</v>
      </c>
      <c r="DH96" s="16">
        <v>1102</v>
      </c>
      <c r="DI96" s="16">
        <v>3.5</v>
      </c>
      <c r="DJ96" s="16">
        <v>1102</v>
      </c>
      <c r="DK96" s="16"/>
      <c r="DL96" s="16"/>
      <c r="DM96" s="16"/>
      <c r="DN96" s="16"/>
      <c r="DO96" s="16"/>
      <c r="DP96" s="16"/>
      <c r="DQ96" s="16"/>
      <c r="DR96" s="16"/>
      <c r="DS96" s="16">
        <f t="shared" si="70"/>
        <v>0</v>
      </c>
      <c r="DT96" s="16">
        <f t="shared" si="71"/>
        <v>0</v>
      </c>
      <c r="DU96" s="16">
        <f t="shared" si="72"/>
        <v>0</v>
      </c>
      <c r="DV96" s="16">
        <f t="shared" si="73"/>
        <v>0</v>
      </c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>
        <f t="shared" si="74"/>
        <v>0</v>
      </c>
      <c r="EJ96" s="16">
        <f t="shared" si="75"/>
        <v>0</v>
      </c>
      <c r="EK96" s="16">
        <f t="shared" si="76"/>
        <v>0</v>
      </c>
      <c r="EL96" s="16">
        <f t="shared" si="77"/>
        <v>0</v>
      </c>
      <c r="EM96" s="16"/>
      <c r="EN96" s="16"/>
      <c r="EO96" s="16"/>
      <c r="EP96" s="16"/>
      <c r="EQ96" s="38"/>
      <c r="ER96" s="38"/>
      <c r="ES96" s="38"/>
      <c r="ET96" s="38"/>
      <c r="EU96" s="16"/>
      <c r="EV96" s="16"/>
      <c r="EW96" s="16"/>
      <c r="EX96" s="16"/>
      <c r="EY96" s="16">
        <f t="shared" si="78"/>
        <v>0</v>
      </c>
      <c r="EZ96" s="16">
        <f t="shared" si="79"/>
        <v>0</v>
      </c>
      <c r="FA96" s="16">
        <f t="shared" si="80"/>
        <v>0</v>
      </c>
      <c r="FB96" s="16">
        <f t="shared" si="81"/>
        <v>0</v>
      </c>
      <c r="FC96" s="16"/>
      <c r="FD96" s="16"/>
      <c r="FE96" s="16"/>
      <c r="FF96" s="16"/>
      <c r="FG96" s="38"/>
      <c r="FH96" s="38"/>
      <c r="FI96" s="38"/>
      <c r="FJ96" s="38"/>
      <c r="FK96" s="16"/>
      <c r="FL96" s="16"/>
      <c r="FM96" s="16"/>
      <c r="FN96" s="16"/>
      <c r="FO96" s="16">
        <f t="shared" si="82"/>
        <v>0</v>
      </c>
      <c r="FP96" s="16">
        <f t="shared" si="83"/>
        <v>0</v>
      </c>
      <c r="FQ96" s="16">
        <f t="shared" si="84"/>
        <v>0</v>
      </c>
      <c r="FR96" s="16">
        <f t="shared" si="85"/>
        <v>0</v>
      </c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</row>
    <row r="97" spans="1:186" ht="14.25">
      <c r="A97" s="3" t="s">
        <v>8</v>
      </c>
      <c r="B97" s="4">
        <v>28</v>
      </c>
      <c r="C97" s="4">
        <v>1554.47</v>
      </c>
      <c r="D97" s="9">
        <v>39448</v>
      </c>
      <c r="E97" s="13">
        <v>-28678.862399999998</v>
      </c>
      <c r="F97" s="13">
        <v>10166.233800000002</v>
      </c>
      <c r="G97" s="43">
        <v>0</v>
      </c>
      <c r="H97" s="13">
        <f t="shared" si="43"/>
        <v>-18512.628599999996</v>
      </c>
      <c r="I97" s="13" t="e">
        <f>H97-' 2 кв. 2011 г.- окончание'!#REF!</f>
        <v>#REF!</v>
      </c>
      <c r="J97" s="13" t="e">
        <f>H97-' 2 кв. 2011 г.- окончание'!#REF!</f>
        <v>#REF!</v>
      </c>
      <c r="K97" s="16">
        <f t="shared" si="44"/>
        <v>0</v>
      </c>
      <c r="L97" s="16">
        <f t="shared" si="45"/>
        <v>0</v>
      </c>
      <c r="M97" s="16">
        <f t="shared" si="46"/>
        <v>0</v>
      </c>
      <c r="N97" s="16">
        <f t="shared" si="47"/>
        <v>0</v>
      </c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>
        <f t="shared" si="48"/>
        <v>0</v>
      </c>
      <c r="AB97" s="16">
        <f t="shared" si="49"/>
        <v>0</v>
      </c>
      <c r="AC97" s="16">
        <f t="shared" si="50"/>
        <v>0</v>
      </c>
      <c r="AD97" s="16">
        <f t="shared" si="51"/>
        <v>0</v>
      </c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>
        <f t="shared" si="52"/>
        <v>0</v>
      </c>
      <c r="AR97" s="16">
        <f t="shared" si="53"/>
        <v>0</v>
      </c>
      <c r="AS97" s="16">
        <f t="shared" si="54"/>
        <v>0</v>
      </c>
      <c r="AT97" s="16">
        <f t="shared" si="55"/>
        <v>0</v>
      </c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>
        <f t="shared" si="56"/>
        <v>0</v>
      </c>
      <c r="BH97" s="16">
        <f t="shared" si="57"/>
        <v>0</v>
      </c>
      <c r="BI97" s="16">
        <f t="shared" si="58"/>
        <v>0</v>
      </c>
      <c r="BJ97" s="16">
        <f t="shared" si="59"/>
        <v>0</v>
      </c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>
        <f t="shared" si="60"/>
        <v>0</v>
      </c>
      <c r="BY97" s="16"/>
      <c r="BZ97" s="16">
        <f t="shared" si="61"/>
        <v>0</v>
      </c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>
        <f t="shared" si="62"/>
        <v>0</v>
      </c>
      <c r="CN97" s="16">
        <f t="shared" si="63"/>
        <v>0</v>
      </c>
      <c r="CO97" s="16">
        <f t="shared" si="64"/>
        <v>0</v>
      </c>
      <c r="CP97" s="16">
        <f t="shared" si="65"/>
        <v>0</v>
      </c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>
        <f t="shared" si="66"/>
        <v>0</v>
      </c>
      <c r="DD97" s="16">
        <f t="shared" si="67"/>
        <v>0</v>
      </c>
      <c r="DE97" s="16">
        <f t="shared" si="68"/>
        <v>0</v>
      </c>
      <c r="DF97" s="16">
        <f t="shared" si="69"/>
        <v>0</v>
      </c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>
        <f t="shared" si="70"/>
        <v>0</v>
      </c>
      <c r="DT97" s="16">
        <f t="shared" si="71"/>
        <v>0</v>
      </c>
      <c r="DU97" s="16">
        <f t="shared" si="72"/>
        <v>0</v>
      </c>
      <c r="DV97" s="16">
        <f t="shared" si="73"/>
        <v>0</v>
      </c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>
        <f t="shared" si="74"/>
        <v>0</v>
      </c>
      <c r="EJ97" s="16">
        <f t="shared" si="75"/>
        <v>0</v>
      </c>
      <c r="EK97" s="16">
        <f t="shared" si="76"/>
        <v>0</v>
      </c>
      <c r="EL97" s="16">
        <f t="shared" si="77"/>
        <v>0</v>
      </c>
      <c r="EM97" s="16"/>
      <c r="EN97" s="16"/>
      <c r="EO97" s="16"/>
      <c r="EP97" s="16"/>
      <c r="EQ97" s="38"/>
      <c r="ER97" s="38"/>
      <c r="ES97" s="38"/>
      <c r="ET97" s="38"/>
      <c r="EU97" s="16"/>
      <c r="EV97" s="16"/>
      <c r="EW97" s="16"/>
      <c r="EX97" s="16"/>
      <c r="EY97" s="16">
        <f t="shared" si="78"/>
        <v>0</v>
      </c>
      <c r="EZ97" s="16">
        <f t="shared" si="79"/>
        <v>0</v>
      </c>
      <c r="FA97" s="16">
        <f t="shared" si="80"/>
        <v>0</v>
      </c>
      <c r="FB97" s="16">
        <f t="shared" si="81"/>
        <v>0</v>
      </c>
      <c r="FC97" s="16"/>
      <c r="FD97" s="16"/>
      <c r="FE97" s="16"/>
      <c r="FF97" s="16"/>
      <c r="FG97" s="38"/>
      <c r="FH97" s="38"/>
      <c r="FI97" s="38"/>
      <c r="FJ97" s="38"/>
      <c r="FK97" s="16"/>
      <c r="FL97" s="16"/>
      <c r="FM97" s="16"/>
      <c r="FN97" s="16"/>
      <c r="FO97" s="16">
        <f t="shared" si="82"/>
        <v>0</v>
      </c>
      <c r="FP97" s="16">
        <f t="shared" si="83"/>
        <v>0</v>
      </c>
      <c r="FQ97" s="16">
        <f t="shared" si="84"/>
        <v>0</v>
      </c>
      <c r="FR97" s="16">
        <f t="shared" si="85"/>
        <v>0</v>
      </c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</row>
    <row r="98" spans="1:186" ht="14.25">
      <c r="A98" s="3" t="s">
        <v>8</v>
      </c>
      <c r="B98" s="4">
        <v>34</v>
      </c>
      <c r="C98" s="4">
        <v>20522.28</v>
      </c>
      <c r="D98" s="9">
        <v>39326</v>
      </c>
      <c r="E98" s="13">
        <v>145370.74615999992</v>
      </c>
      <c r="F98" s="13">
        <v>179282.63807999998</v>
      </c>
      <c r="G98" s="43">
        <v>18619</v>
      </c>
      <c r="H98" s="13">
        <f t="shared" si="43"/>
        <v>306034.3842399999</v>
      </c>
      <c r="I98" s="13" t="e">
        <f>H98-' 2 кв. 2011 г.- окончание'!#REF!</f>
        <v>#REF!</v>
      </c>
      <c r="J98" s="13" t="e">
        <f>H98-' 2 кв. 2011 г.- окончание'!#REF!</f>
        <v>#REF!</v>
      </c>
      <c r="K98" s="16">
        <f t="shared" si="44"/>
        <v>0</v>
      </c>
      <c r="L98" s="16">
        <f t="shared" si="45"/>
        <v>0</v>
      </c>
      <c r="M98" s="16">
        <f t="shared" si="46"/>
        <v>0</v>
      </c>
      <c r="N98" s="16">
        <f t="shared" si="47"/>
        <v>0</v>
      </c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>
        <f t="shared" si="48"/>
        <v>0</v>
      </c>
      <c r="AB98" s="16">
        <f t="shared" si="49"/>
        <v>0</v>
      </c>
      <c r="AC98" s="16">
        <f t="shared" si="50"/>
        <v>0</v>
      </c>
      <c r="AD98" s="16">
        <f t="shared" si="51"/>
        <v>0</v>
      </c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>
        <f t="shared" si="52"/>
        <v>0</v>
      </c>
      <c r="AR98" s="16">
        <f t="shared" si="53"/>
        <v>0</v>
      </c>
      <c r="AS98" s="16">
        <f t="shared" si="54"/>
        <v>0</v>
      </c>
      <c r="AT98" s="16">
        <f t="shared" si="55"/>
        <v>0</v>
      </c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>
        <f t="shared" si="56"/>
        <v>0</v>
      </c>
      <c r="BH98" s="16">
        <f t="shared" si="57"/>
        <v>0</v>
      </c>
      <c r="BI98" s="16">
        <f t="shared" si="58"/>
        <v>0</v>
      </c>
      <c r="BJ98" s="16">
        <f t="shared" si="59"/>
        <v>0</v>
      </c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>
        <f t="shared" si="60"/>
        <v>0</v>
      </c>
      <c r="BY98" s="16"/>
      <c r="BZ98" s="16">
        <f t="shared" si="61"/>
        <v>0</v>
      </c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>
        <f t="shared" si="62"/>
        <v>1</v>
      </c>
      <c r="CN98" s="16">
        <f t="shared" si="63"/>
        <v>4643</v>
      </c>
      <c r="CO98" s="16">
        <f t="shared" si="64"/>
        <v>1</v>
      </c>
      <c r="CP98" s="16">
        <f t="shared" si="65"/>
        <v>4643</v>
      </c>
      <c r="CQ98" s="16"/>
      <c r="CR98" s="16"/>
      <c r="CS98" s="16"/>
      <c r="CT98" s="16"/>
      <c r="CU98" s="16">
        <v>1</v>
      </c>
      <c r="CV98" s="16">
        <v>4643</v>
      </c>
      <c r="CW98" s="16">
        <v>1</v>
      </c>
      <c r="CX98" s="16">
        <v>4643</v>
      </c>
      <c r="CY98" s="16"/>
      <c r="CZ98" s="16"/>
      <c r="DA98" s="16"/>
      <c r="DB98" s="16"/>
      <c r="DC98" s="16">
        <f t="shared" si="66"/>
        <v>1.3</v>
      </c>
      <c r="DD98" s="16">
        <f t="shared" si="67"/>
        <v>1309</v>
      </c>
      <c r="DE98" s="16">
        <f t="shared" si="68"/>
        <v>1.3</v>
      </c>
      <c r="DF98" s="16">
        <f t="shared" si="69"/>
        <v>1309</v>
      </c>
      <c r="DG98" s="16">
        <v>1.3</v>
      </c>
      <c r="DH98" s="16">
        <v>1309</v>
      </c>
      <c r="DI98" s="16">
        <v>1.3</v>
      </c>
      <c r="DJ98" s="16">
        <v>1309</v>
      </c>
      <c r="DK98" s="16"/>
      <c r="DL98" s="16"/>
      <c r="DM98" s="16"/>
      <c r="DN98" s="16"/>
      <c r="DO98" s="16"/>
      <c r="DP98" s="16"/>
      <c r="DQ98" s="16"/>
      <c r="DR98" s="16"/>
      <c r="DS98" s="16">
        <f t="shared" si="70"/>
        <v>0</v>
      </c>
      <c r="DT98" s="16">
        <f t="shared" si="71"/>
        <v>0</v>
      </c>
      <c r="DU98" s="16">
        <f t="shared" si="72"/>
        <v>0</v>
      </c>
      <c r="DV98" s="16">
        <f t="shared" si="73"/>
        <v>0</v>
      </c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>
        <f t="shared" si="74"/>
        <v>0</v>
      </c>
      <c r="EJ98" s="16">
        <f t="shared" si="75"/>
        <v>0</v>
      </c>
      <c r="EK98" s="16">
        <f t="shared" si="76"/>
        <v>0</v>
      </c>
      <c r="EL98" s="16">
        <f t="shared" si="77"/>
        <v>0</v>
      </c>
      <c r="EM98" s="16"/>
      <c r="EN98" s="16"/>
      <c r="EO98" s="16"/>
      <c r="EP98" s="16"/>
      <c r="EQ98" s="38"/>
      <c r="ER98" s="38"/>
      <c r="ES98" s="38"/>
      <c r="ET98" s="38"/>
      <c r="EU98" s="16"/>
      <c r="EV98" s="16"/>
      <c r="EW98" s="16"/>
      <c r="EX98" s="16"/>
      <c r="EY98" s="16">
        <f t="shared" si="78"/>
        <v>0</v>
      </c>
      <c r="EZ98" s="16">
        <f t="shared" si="79"/>
        <v>0</v>
      </c>
      <c r="FA98" s="16">
        <f t="shared" si="80"/>
        <v>0</v>
      </c>
      <c r="FB98" s="16">
        <f t="shared" si="81"/>
        <v>0</v>
      </c>
      <c r="FC98" s="16"/>
      <c r="FD98" s="16"/>
      <c r="FE98" s="16"/>
      <c r="FF98" s="16"/>
      <c r="FG98" s="38"/>
      <c r="FH98" s="38"/>
      <c r="FI98" s="38"/>
      <c r="FJ98" s="38"/>
      <c r="FK98" s="16"/>
      <c r="FL98" s="16"/>
      <c r="FM98" s="16"/>
      <c r="FN98" s="16"/>
      <c r="FO98" s="16">
        <f t="shared" si="82"/>
        <v>0</v>
      </c>
      <c r="FP98" s="16">
        <f t="shared" si="83"/>
        <v>0</v>
      </c>
      <c r="FQ98" s="16">
        <f t="shared" si="84"/>
        <v>0</v>
      </c>
      <c r="FR98" s="16">
        <f t="shared" si="85"/>
        <v>0</v>
      </c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</row>
    <row r="99" spans="1:186" ht="14.25">
      <c r="A99" s="3" t="s">
        <v>9</v>
      </c>
      <c r="B99" s="4">
        <v>2</v>
      </c>
      <c r="C99" s="4">
        <v>6776.59</v>
      </c>
      <c r="D99" s="9">
        <v>39326</v>
      </c>
      <c r="E99" s="13">
        <v>-268280.48952</v>
      </c>
      <c r="F99" s="13">
        <v>59200.290239999995</v>
      </c>
      <c r="G99" s="43">
        <v>9594</v>
      </c>
      <c r="H99" s="13">
        <f t="shared" si="43"/>
        <v>-218674.19928</v>
      </c>
      <c r="I99" s="13" t="e">
        <f>H99-' 2 кв. 2011 г.- окончание'!#REF!</f>
        <v>#REF!</v>
      </c>
      <c r="J99" s="13" t="e">
        <f>H99-' 2 кв. 2011 г.- окончание'!#REF!</f>
        <v>#REF!</v>
      </c>
      <c r="K99" s="16">
        <f t="shared" si="44"/>
        <v>0</v>
      </c>
      <c r="L99" s="16">
        <f t="shared" si="45"/>
        <v>0</v>
      </c>
      <c r="M99" s="16">
        <f t="shared" si="46"/>
        <v>0</v>
      </c>
      <c r="N99" s="16">
        <f t="shared" si="47"/>
        <v>0</v>
      </c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>
        <f t="shared" si="48"/>
        <v>0</v>
      </c>
      <c r="AB99" s="16">
        <f t="shared" si="49"/>
        <v>0</v>
      </c>
      <c r="AC99" s="16">
        <f t="shared" si="50"/>
        <v>0</v>
      </c>
      <c r="AD99" s="16">
        <f t="shared" si="51"/>
        <v>0</v>
      </c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>
        <f t="shared" si="52"/>
        <v>0</v>
      </c>
      <c r="AR99" s="16">
        <f t="shared" si="53"/>
        <v>0</v>
      </c>
      <c r="AS99" s="16">
        <f t="shared" si="54"/>
        <v>0</v>
      </c>
      <c r="AT99" s="16">
        <f t="shared" si="55"/>
        <v>0</v>
      </c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>
        <f t="shared" si="56"/>
        <v>0</v>
      </c>
      <c r="BH99" s="16">
        <f t="shared" si="57"/>
        <v>0</v>
      </c>
      <c r="BI99" s="16">
        <f t="shared" si="58"/>
        <v>0</v>
      </c>
      <c r="BJ99" s="16">
        <f t="shared" si="59"/>
        <v>0</v>
      </c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>
        <f t="shared" si="60"/>
        <v>0</v>
      </c>
      <c r="BY99" s="16"/>
      <c r="BZ99" s="16">
        <f t="shared" si="61"/>
        <v>0</v>
      </c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>
        <f t="shared" si="62"/>
        <v>0</v>
      </c>
      <c r="CN99" s="16">
        <f t="shared" si="63"/>
        <v>0</v>
      </c>
      <c r="CO99" s="16">
        <f t="shared" si="64"/>
        <v>0</v>
      </c>
      <c r="CP99" s="16">
        <f t="shared" si="65"/>
        <v>0</v>
      </c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>
        <f t="shared" si="66"/>
        <v>68</v>
      </c>
      <c r="DD99" s="16">
        <f t="shared" si="67"/>
        <v>21575</v>
      </c>
      <c r="DE99" s="16">
        <f t="shared" si="68"/>
        <v>68</v>
      </c>
      <c r="DF99" s="16">
        <f t="shared" si="69"/>
        <v>21575</v>
      </c>
      <c r="DG99" s="16">
        <v>68</v>
      </c>
      <c r="DH99" s="16">
        <v>21575</v>
      </c>
      <c r="DI99" s="16">
        <v>68</v>
      </c>
      <c r="DJ99" s="16">
        <v>21575</v>
      </c>
      <c r="DK99" s="16"/>
      <c r="DL99" s="16"/>
      <c r="DM99" s="16"/>
      <c r="DN99" s="16"/>
      <c r="DO99" s="16"/>
      <c r="DP99" s="16"/>
      <c r="DQ99" s="16"/>
      <c r="DR99" s="16"/>
      <c r="DS99" s="16">
        <f t="shared" si="70"/>
        <v>0</v>
      </c>
      <c r="DT99" s="16">
        <f t="shared" si="71"/>
        <v>0</v>
      </c>
      <c r="DU99" s="16">
        <f t="shared" si="72"/>
        <v>0</v>
      </c>
      <c r="DV99" s="16">
        <f t="shared" si="73"/>
        <v>0</v>
      </c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>
        <f t="shared" si="74"/>
        <v>0</v>
      </c>
      <c r="EJ99" s="16">
        <f t="shared" si="75"/>
        <v>0</v>
      </c>
      <c r="EK99" s="16">
        <f t="shared" si="76"/>
        <v>0</v>
      </c>
      <c r="EL99" s="16">
        <f t="shared" si="77"/>
        <v>0</v>
      </c>
      <c r="EM99" s="16"/>
      <c r="EN99" s="16"/>
      <c r="EO99" s="16"/>
      <c r="EP99" s="16"/>
      <c r="EQ99" s="38"/>
      <c r="ER99" s="38"/>
      <c r="ES99" s="38"/>
      <c r="ET99" s="38"/>
      <c r="EU99" s="16"/>
      <c r="EV99" s="16"/>
      <c r="EW99" s="16"/>
      <c r="EX99" s="16"/>
      <c r="EY99" s="16">
        <f t="shared" si="78"/>
        <v>0</v>
      </c>
      <c r="EZ99" s="16">
        <f t="shared" si="79"/>
        <v>0</v>
      </c>
      <c r="FA99" s="16">
        <f t="shared" si="80"/>
        <v>0</v>
      </c>
      <c r="FB99" s="16">
        <f t="shared" si="81"/>
        <v>0</v>
      </c>
      <c r="FC99" s="16"/>
      <c r="FD99" s="16"/>
      <c r="FE99" s="16"/>
      <c r="FF99" s="16"/>
      <c r="FG99" s="38"/>
      <c r="FH99" s="38"/>
      <c r="FI99" s="38"/>
      <c r="FJ99" s="38"/>
      <c r="FK99" s="16"/>
      <c r="FL99" s="16"/>
      <c r="FM99" s="16"/>
      <c r="FN99" s="16"/>
      <c r="FO99" s="16">
        <f t="shared" si="82"/>
        <v>0</v>
      </c>
      <c r="FP99" s="16">
        <f t="shared" si="83"/>
        <v>0</v>
      </c>
      <c r="FQ99" s="16">
        <f t="shared" si="84"/>
        <v>0</v>
      </c>
      <c r="FR99" s="16">
        <f t="shared" si="85"/>
        <v>0</v>
      </c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</row>
    <row r="100" spans="1:186" ht="14.25">
      <c r="A100" s="3" t="s">
        <v>9</v>
      </c>
      <c r="B100" s="4">
        <v>4</v>
      </c>
      <c r="C100" s="4">
        <v>4615.1</v>
      </c>
      <c r="D100" s="9">
        <v>39326</v>
      </c>
      <c r="E100" s="13">
        <v>3027.3000000000175</v>
      </c>
      <c r="F100" s="13">
        <v>24921.54</v>
      </c>
      <c r="G100" s="43">
        <v>15271</v>
      </c>
      <c r="H100" s="13">
        <f t="shared" si="43"/>
        <v>12677.840000000018</v>
      </c>
      <c r="I100" s="13" t="e">
        <f>H100-' 2 кв. 2011 г.- окончание'!#REF!</f>
        <v>#REF!</v>
      </c>
      <c r="J100" s="13" t="e">
        <f>H100-' 2 кв. 2011 г.- окончание'!#REF!</f>
        <v>#REF!</v>
      </c>
      <c r="K100" s="16">
        <f t="shared" si="44"/>
        <v>0</v>
      </c>
      <c r="L100" s="16">
        <f t="shared" si="45"/>
        <v>0</v>
      </c>
      <c r="M100" s="16">
        <f t="shared" si="46"/>
        <v>0</v>
      </c>
      <c r="N100" s="16">
        <f t="shared" si="47"/>
        <v>0</v>
      </c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>
        <f t="shared" si="48"/>
        <v>0</v>
      </c>
      <c r="AB100" s="16">
        <f t="shared" si="49"/>
        <v>0</v>
      </c>
      <c r="AC100" s="16">
        <f t="shared" si="50"/>
        <v>0</v>
      </c>
      <c r="AD100" s="16">
        <f t="shared" si="51"/>
        <v>0</v>
      </c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>
        <f t="shared" si="52"/>
        <v>0</v>
      </c>
      <c r="AR100" s="16">
        <f t="shared" si="53"/>
        <v>0</v>
      </c>
      <c r="AS100" s="16">
        <f t="shared" si="54"/>
        <v>0</v>
      </c>
      <c r="AT100" s="16">
        <f t="shared" si="55"/>
        <v>0</v>
      </c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>
        <f t="shared" si="56"/>
        <v>0</v>
      </c>
      <c r="BH100" s="16">
        <f t="shared" si="57"/>
        <v>0</v>
      </c>
      <c r="BI100" s="16">
        <f t="shared" si="58"/>
        <v>0</v>
      </c>
      <c r="BJ100" s="16">
        <f t="shared" si="59"/>
        <v>0</v>
      </c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>
        <f t="shared" si="60"/>
        <v>0</v>
      </c>
      <c r="BY100" s="16"/>
      <c r="BZ100" s="16">
        <f t="shared" si="61"/>
        <v>0</v>
      </c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>
        <f t="shared" si="62"/>
        <v>0</v>
      </c>
      <c r="CN100" s="16">
        <f t="shared" si="63"/>
        <v>0</v>
      </c>
      <c r="CO100" s="16">
        <f t="shared" si="64"/>
        <v>0</v>
      </c>
      <c r="CP100" s="16">
        <f t="shared" si="65"/>
        <v>0</v>
      </c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>
        <f t="shared" si="66"/>
        <v>0</v>
      </c>
      <c r="DD100" s="16">
        <f t="shared" si="67"/>
        <v>0</v>
      </c>
      <c r="DE100" s="16">
        <f t="shared" si="68"/>
        <v>0</v>
      </c>
      <c r="DF100" s="16">
        <f t="shared" si="69"/>
        <v>0</v>
      </c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>
        <f t="shared" si="70"/>
        <v>0</v>
      </c>
      <c r="DT100" s="16">
        <f t="shared" si="71"/>
        <v>0</v>
      </c>
      <c r="DU100" s="16">
        <f t="shared" si="72"/>
        <v>0</v>
      </c>
      <c r="DV100" s="16">
        <f t="shared" si="73"/>
        <v>0</v>
      </c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>
        <f t="shared" si="74"/>
        <v>0</v>
      </c>
      <c r="EJ100" s="16">
        <f t="shared" si="75"/>
        <v>0</v>
      </c>
      <c r="EK100" s="16">
        <f t="shared" si="76"/>
        <v>0</v>
      </c>
      <c r="EL100" s="16">
        <f t="shared" si="77"/>
        <v>0</v>
      </c>
      <c r="EM100" s="16"/>
      <c r="EN100" s="16"/>
      <c r="EO100" s="16"/>
      <c r="EP100" s="16"/>
      <c r="EQ100" s="38"/>
      <c r="ER100" s="38"/>
      <c r="ES100" s="38"/>
      <c r="ET100" s="38"/>
      <c r="EU100" s="16"/>
      <c r="EV100" s="16"/>
      <c r="EW100" s="16"/>
      <c r="EX100" s="16"/>
      <c r="EY100" s="16">
        <f t="shared" si="78"/>
        <v>0</v>
      </c>
      <c r="EZ100" s="16">
        <f t="shared" si="79"/>
        <v>0</v>
      </c>
      <c r="FA100" s="16">
        <f t="shared" si="80"/>
        <v>0</v>
      </c>
      <c r="FB100" s="16">
        <f t="shared" si="81"/>
        <v>0</v>
      </c>
      <c r="FC100" s="16"/>
      <c r="FD100" s="16"/>
      <c r="FE100" s="16"/>
      <c r="FF100" s="16"/>
      <c r="FG100" s="38"/>
      <c r="FH100" s="38"/>
      <c r="FI100" s="38"/>
      <c r="FJ100" s="38"/>
      <c r="FK100" s="16"/>
      <c r="FL100" s="16"/>
      <c r="FM100" s="16"/>
      <c r="FN100" s="16"/>
      <c r="FO100" s="16">
        <f t="shared" si="82"/>
        <v>0</v>
      </c>
      <c r="FP100" s="16">
        <f t="shared" si="83"/>
        <v>0</v>
      </c>
      <c r="FQ100" s="16">
        <f t="shared" si="84"/>
        <v>0</v>
      </c>
      <c r="FR100" s="16">
        <f t="shared" si="85"/>
        <v>0</v>
      </c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</row>
    <row r="101" spans="1:186" ht="14.25">
      <c r="A101" s="3" t="s">
        <v>9</v>
      </c>
      <c r="B101" s="4">
        <v>5</v>
      </c>
      <c r="C101" s="4">
        <v>12659.91</v>
      </c>
      <c r="D101" s="9">
        <v>39326</v>
      </c>
      <c r="E101" s="13">
        <v>-197496.76248</v>
      </c>
      <c r="F101" s="13">
        <v>110596.97376</v>
      </c>
      <c r="G101" s="43">
        <v>8866</v>
      </c>
      <c r="H101" s="13">
        <f t="shared" si="43"/>
        <v>-95765.78872000001</v>
      </c>
      <c r="I101" s="13" t="e">
        <f>H101-' 2 кв. 2011 г.- окончание'!#REF!</f>
        <v>#REF!</v>
      </c>
      <c r="J101" s="13" t="e">
        <f>H101-' 2 кв. 2011 г.- окончание'!#REF!</f>
        <v>#REF!</v>
      </c>
      <c r="K101" s="16">
        <f t="shared" si="44"/>
        <v>0</v>
      </c>
      <c r="L101" s="16">
        <f t="shared" si="45"/>
        <v>0</v>
      </c>
      <c r="M101" s="16">
        <f t="shared" si="46"/>
        <v>0</v>
      </c>
      <c r="N101" s="16">
        <f t="shared" si="47"/>
        <v>0</v>
      </c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>
        <f t="shared" si="48"/>
        <v>0</v>
      </c>
      <c r="AB101" s="16">
        <f t="shared" si="49"/>
        <v>0</v>
      </c>
      <c r="AC101" s="16">
        <f t="shared" si="50"/>
        <v>0</v>
      </c>
      <c r="AD101" s="16">
        <f t="shared" si="51"/>
        <v>0</v>
      </c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>
        <f t="shared" si="52"/>
        <v>0</v>
      </c>
      <c r="AR101" s="16">
        <f t="shared" si="53"/>
        <v>0</v>
      </c>
      <c r="AS101" s="16">
        <f t="shared" si="54"/>
        <v>0</v>
      </c>
      <c r="AT101" s="16">
        <f t="shared" si="55"/>
        <v>0</v>
      </c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>
        <f t="shared" si="56"/>
        <v>0</v>
      </c>
      <c r="BH101" s="16">
        <f t="shared" si="57"/>
        <v>0</v>
      </c>
      <c r="BI101" s="16">
        <f t="shared" si="58"/>
        <v>0</v>
      </c>
      <c r="BJ101" s="16">
        <f t="shared" si="59"/>
        <v>0</v>
      </c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>
        <f t="shared" si="60"/>
        <v>0</v>
      </c>
      <c r="BY101" s="16"/>
      <c r="BZ101" s="16">
        <f t="shared" si="61"/>
        <v>0</v>
      </c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>
        <f t="shared" si="62"/>
        <v>0</v>
      </c>
      <c r="CN101" s="16">
        <f t="shared" si="63"/>
        <v>0</v>
      </c>
      <c r="CO101" s="16">
        <f t="shared" si="64"/>
        <v>0</v>
      </c>
      <c r="CP101" s="16">
        <f t="shared" si="65"/>
        <v>0</v>
      </c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>
        <f t="shared" si="66"/>
        <v>0</v>
      </c>
      <c r="DD101" s="16">
        <f t="shared" si="67"/>
        <v>0</v>
      </c>
      <c r="DE101" s="16">
        <f t="shared" si="68"/>
        <v>0</v>
      </c>
      <c r="DF101" s="16">
        <f t="shared" si="69"/>
        <v>0</v>
      </c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>
        <f t="shared" si="70"/>
        <v>0</v>
      </c>
      <c r="DT101" s="16">
        <f t="shared" si="71"/>
        <v>0</v>
      </c>
      <c r="DU101" s="16">
        <f t="shared" si="72"/>
        <v>0</v>
      </c>
      <c r="DV101" s="16">
        <f t="shared" si="73"/>
        <v>0</v>
      </c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>
        <f t="shared" si="74"/>
        <v>0</v>
      </c>
      <c r="EJ101" s="16">
        <f t="shared" si="75"/>
        <v>0</v>
      </c>
      <c r="EK101" s="16">
        <f t="shared" si="76"/>
        <v>0</v>
      </c>
      <c r="EL101" s="16">
        <f t="shared" si="77"/>
        <v>0</v>
      </c>
      <c r="EM101" s="16"/>
      <c r="EN101" s="16"/>
      <c r="EO101" s="16"/>
      <c r="EP101" s="16"/>
      <c r="EQ101" s="38"/>
      <c r="ER101" s="38"/>
      <c r="ES101" s="38"/>
      <c r="ET101" s="38"/>
      <c r="EU101" s="16"/>
      <c r="EV101" s="16"/>
      <c r="EW101" s="16"/>
      <c r="EX101" s="16"/>
      <c r="EY101" s="16">
        <f t="shared" si="78"/>
        <v>0</v>
      </c>
      <c r="EZ101" s="16">
        <f t="shared" si="79"/>
        <v>0</v>
      </c>
      <c r="FA101" s="16">
        <f t="shared" si="80"/>
        <v>0</v>
      </c>
      <c r="FB101" s="16">
        <f t="shared" si="81"/>
        <v>0</v>
      </c>
      <c r="FC101" s="16"/>
      <c r="FD101" s="16"/>
      <c r="FE101" s="16"/>
      <c r="FF101" s="16"/>
      <c r="FG101" s="38"/>
      <c r="FH101" s="38"/>
      <c r="FI101" s="38"/>
      <c r="FJ101" s="38"/>
      <c r="FK101" s="16"/>
      <c r="FL101" s="16"/>
      <c r="FM101" s="16"/>
      <c r="FN101" s="16"/>
      <c r="FO101" s="16">
        <f t="shared" si="82"/>
        <v>0</v>
      </c>
      <c r="FP101" s="16">
        <f t="shared" si="83"/>
        <v>0</v>
      </c>
      <c r="FQ101" s="16">
        <f t="shared" si="84"/>
        <v>0</v>
      </c>
      <c r="FR101" s="16">
        <f t="shared" si="85"/>
        <v>0</v>
      </c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</row>
    <row r="102" spans="1:186" ht="14.25">
      <c r="A102" s="3" t="s">
        <v>9</v>
      </c>
      <c r="B102" s="4">
        <v>6</v>
      </c>
      <c r="C102" s="4">
        <v>4586.02</v>
      </c>
      <c r="D102" s="9">
        <v>39326</v>
      </c>
      <c r="E102" s="13">
        <v>-66470.63399999999</v>
      </c>
      <c r="F102" s="13">
        <v>24764.508</v>
      </c>
      <c r="G102" s="43">
        <v>7579</v>
      </c>
      <c r="H102" s="13">
        <f t="shared" si="43"/>
        <v>-49285.12599999999</v>
      </c>
      <c r="I102" s="13" t="e">
        <f>H102-' 2 кв. 2011 г.- окончание'!#REF!</f>
        <v>#REF!</v>
      </c>
      <c r="J102" s="13" t="e">
        <f>H102-' 2 кв. 2011 г.- окончание'!#REF!</f>
        <v>#REF!</v>
      </c>
      <c r="K102" s="16">
        <f t="shared" si="44"/>
        <v>0</v>
      </c>
      <c r="L102" s="16">
        <f t="shared" si="45"/>
        <v>0</v>
      </c>
      <c r="M102" s="16">
        <f t="shared" si="46"/>
        <v>0</v>
      </c>
      <c r="N102" s="16">
        <f t="shared" si="47"/>
        <v>0</v>
      </c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>
        <f t="shared" si="48"/>
        <v>0</v>
      </c>
      <c r="AB102" s="16">
        <f t="shared" si="49"/>
        <v>0</v>
      </c>
      <c r="AC102" s="16">
        <f t="shared" si="50"/>
        <v>0</v>
      </c>
      <c r="AD102" s="16">
        <f t="shared" si="51"/>
        <v>0</v>
      </c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>
        <f t="shared" si="52"/>
        <v>0</v>
      </c>
      <c r="AR102" s="16">
        <f t="shared" si="53"/>
        <v>0</v>
      </c>
      <c r="AS102" s="16">
        <f t="shared" si="54"/>
        <v>0</v>
      </c>
      <c r="AT102" s="16">
        <f t="shared" si="55"/>
        <v>0</v>
      </c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>
        <f t="shared" si="56"/>
        <v>0</v>
      </c>
      <c r="BH102" s="16">
        <f t="shared" si="57"/>
        <v>0</v>
      </c>
      <c r="BI102" s="16">
        <f t="shared" si="58"/>
        <v>0</v>
      </c>
      <c r="BJ102" s="16">
        <f t="shared" si="59"/>
        <v>0</v>
      </c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>
        <f t="shared" si="60"/>
        <v>0</v>
      </c>
      <c r="BY102" s="16"/>
      <c r="BZ102" s="16">
        <f t="shared" si="61"/>
        <v>0</v>
      </c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>
        <f t="shared" si="62"/>
        <v>0</v>
      </c>
      <c r="CN102" s="16">
        <f t="shared" si="63"/>
        <v>0</v>
      </c>
      <c r="CO102" s="16">
        <f t="shared" si="64"/>
        <v>0</v>
      </c>
      <c r="CP102" s="16">
        <f t="shared" si="65"/>
        <v>0</v>
      </c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>
        <f t="shared" si="66"/>
        <v>0</v>
      </c>
      <c r="DD102" s="16">
        <f t="shared" si="67"/>
        <v>0</v>
      </c>
      <c r="DE102" s="16">
        <f t="shared" si="68"/>
        <v>0</v>
      </c>
      <c r="DF102" s="16">
        <f t="shared" si="69"/>
        <v>0</v>
      </c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>
        <f t="shared" si="70"/>
        <v>0</v>
      </c>
      <c r="DT102" s="16">
        <f t="shared" si="71"/>
        <v>0</v>
      </c>
      <c r="DU102" s="16">
        <f t="shared" si="72"/>
        <v>0</v>
      </c>
      <c r="DV102" s="16">
        <f t="shared" si="73"/>
        <v>0</v>
      </c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>
        <f t="shared" si="74"/>
        <v>0</v>
      </c>
      <c r="EJ102" s="16">
        <f t="shared" si="75"/>
        <v>0</v>
      </c>
      <c r="EK102" s="16">
        <f t="shared" si="76"/>
        <v>0</v>
      </c>
      <c r="EL102" s="16">
        <f t="shared" si="77"/>
        <v>0</v>
      </c>
      <c r="EM102" s="16"/>
      <c r="EN102" s="16"/>
      <c r="EO102" s="16"/>
      <c r="EP102" s="16"/>
      <c r="EQ102" s="38"/>
      <c r="ER102" s="38"/>
      <c r="ES102" s="38"/>
      <c r="ET102" s="38"/>
      <c r="EU102" s="16"/>
      <c r="EV102" s="16"/>
      <c r="EW102" s="16"/>
      <c r="EX102" s="16"/>
      <c r="EY102" s="16">
        <f t="shared" si="78"/>
        <v>0</v>
      </c>
      <c r="EZ102" s="16">
        <f t="shared" si="79"/>
        <v>0</v>
      </c>
      <c r="FA102" s="16">
        <f t="shared" si="80"/>
        <v>0</v>
      </c>
      <c r="FB102" s="16">
        <f t="shared" si="81"/>
        <v>0</v>
      </c>
      <c r="FC102" s="16"/>
      <c r="FD102" s="16"/>
      <c r="FE102" s="16"/>
      <c r="FF102" s="16"/>
      <c r="FG102" s="38"/>
      <c r="FH102" s="38"/>
      <c r="FI102" s="38"/>
      <c r="FJ102" s="38"/>
      <c r="FK102" s="16"/>
      <c r="FL102" s="16"/>
      <c r="FM102" s="16"/>
      <c r="FN102" s="16"/>
      <c r="FO102" s="16">
        <f t="shared" si="82"/>
        <v>0</v>
      </c>
      <c r="FP102" s="16">
        <f t="shared" si="83"/>
        <v>0</v>
      </c>
      <c r="FQ102" s="16">
        <f t="shared" si="84"/>
        <v>0</v>
      </c>
      <c r="FR102" s="16">
        <f t="shared" si="85"/>
        <v>0</v>
      </c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</row>
    <row r="103" spans="1:186" ht="14.25">
      <c r="A103" s="3" t="s">
        <v>9</v>
      </c>
      <c r="B103" s="4">
        <v>10</v>
      </c>
      <c r="C103" s="4">
        <v>27069.65</v>
      </c>
      <c r="D103" s="9">
        <v>39326</v>
      </c>
      <c r="E103" s="13">
        <v>-208151.12519999995</v>
      </c>
      <c r="F103" s="13">
        <v>236480.46240000002</v>
      </c>
      <c r="G103" s="43">
        <v>135177</v>
      </c>
      <c r="H103" s="13">
        <f t="shared" si="43"/>
        <v>-106847.66279999993</v>
      </c>
      <c r="I103" s="13" t="e">
        <f>H103-' 2 кв. 2011 г.- окончание'!#REF!</f>
        <v>#REF!</v>
      </c>
      <c r="J103" s="13" t="e">
        <f>H103-' 2 кв. 2011 г.- окончание'!#REF!</f>
        <v>#REF!</v>
      </c>
      <c r="K103" s="16">
        <f t="shared" si="44"/>
        <v>0</v>
      </c>
      <c r="L103" s="16">
        <f t="shared" si="45"/>
        <v>0</v>
      </c>
      <c r="M103" s="16">
        <f t="shared" si="46"/>
        <v>0</v>
      </c>
      <c r="N103" s="16">
        <f t="shared" si="47"/>
        <v>0</v>
      </c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>
        <f t="shared" si="48"/>
        <v>0</v>
      </c>
      <c r="AB103" s="16">
        <f t="shared" si="49"/>
        <v>0</v>
      </c>
      <c r="AC103" s="16">
        <f t="shared" si="50"/>
        <v>0</v>
      </c>
      <c r="AD103" s="16">
        <f t="shared" si="51"/>
        <v>0</v>
      </c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>
        <f t="shared" si="52"/>
        <v>0</v>
      </c>
      <c r="AR103" s="16">
        <f t="shared" si="53"/>
        <v>0</v>
      </c>
      <c r="AS103" s="16">
        <f t="shared" si="54"/>
        <v>0</v>
      </c>
      <c r="AT103" s="16">
        <f t="shared" si="55"/>
        <v>0</v>
      </c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>
        <f t="shared" si="56"/>
        <v>0</v>
      </c>
      <c r="BH103" s="16">
        <f t="shared" si="57"/>
        <v>0</v>
      </c>
      <c r="BI103" s="16">
        <f t="shared" si="58"/>
        <v>0</v>
      </c>
      <c r="BJ103" s="16">
        <f t="shared" si="59"/>
        <v>0</v>
      </c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>
        <f t="shared" si="60"/>
        <v>0</v>
      </c>
      <c r="BY103" s="16"/>
      <c r="BZ103" s="16">
        <f t="shared" si="61"/>
        <v>0</v>
      </c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>
        <f t="shared" si="62"/>
        <v>0</v>
      </c>
      <c r="CN103" s="16">
        <f t="shared" si="63"/>
        <v>0</v>
      </c>
      <c r="CO103" s="16">
        <f t="shared" si="64"/>
        <v>0</v>
      </c>
      <c r="CP103" s="16">
        <f t="shared" si="65"/>
        <v>0</v>
      </c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>
        <f t="shared" si="66"/>
        <v>24</v>
      </c>
      <c r="DD103" s="16">
        <f t="shared" si="67"/>
        <v>8073</v>
      </c>
      <c r="DE103" s="16">
        <f t="shared" si="68"/>
        <v>24</v>
      </c>
      <c r="DF103" s="16">
        <f t="shared" si="69"/>
        <v>8073</v>
      </c>
      <c r="DG103" s="16">
        <v>24</v>
      </c>
      <c r="DH103" s="16">
        <v>8073</v>
      </c>
      <c r="DI103" s="16">
        <v>24</v>
      </c>
      <c r="DJ103" s="16">
        <v>8073</v>
      </c>
      <c r="DK103" s="16"/>
      <c r="DL103" s="16"/>
      <c r="DM103" s="16"/>
      <c r="DN103" s="16"/>
      <c r="DO103" s="16"/>
      <c r="DP103" s="16"/>
      <c r="DQ103" s="16"/>
      <c r="DR103" s="16"/>
      <c r="DS103" s="16">
        <f t="shared" si="70"/>
        <v>2.2</v>
      </c>
      <c r="DT103" s="16">
        <f t="shared" si="71"/>
        <v>1811</v>
      </c>
      <c r="DU103" s="16">
        <f t="shared" si="72"/>
        <v>2.2</v>
      </c>
      <c r="DV103" s="16">
        <f t="shared" si="73"/>
        <v>1811</v>
      </c>
      <c r="DW103" s="16">
        <v>2.2</v>
      </c>
      <c r="DX103" s="16">
        <v>1811</v>
      </c>
      <c r="DY103" s="16">
        <v>2.2</v>
      </c>
      <c r="DZ103" s="16">
        <v>1811</v>
      </c>
      <c r="EA103" s="16"/>
      <c r="EB103" s="16"/>
      <c r="EC103" s="16"/>
      <c r="ED103" s="16"/>
      <c r="EE103" s="16"/>
      <c r="EF103" s="16"/>
      <c r="EG103" s="16"/>
      <c r="EH103" s="16"/>
      <c r="EI103" s="16">
        <f t="shared" si="74"/>
        <v>0</v>
      </c>
      <c r="EJ103" s="16">
        <f t="shared" si="75"/>
        <v>0</v>
      </c>
      <c r="EK103" s="16">
        <f t="shared" si="76"/>
        <v>0</v>
      </c>
      <c r="EL103" s="16">
        <f t="shared" si="77"/>
        <v>0</v>
      </c>
      <c r="EM103" s="16"/>
      <c r="EN103" s="16"/>
      <c r="EO103" s="16"/>
      <c r="EP103" s="16"/>
      <c r="EQ103" s="38"/>
      <c r="ER103" s="38"/>
      <c r="ES103" s="38"/>
      <c r="ET103" s="38"/>
      <c r="EU103" s="16"/>
      <c r="EV103" s="16"/>
      <c r="EW103" s="16"/>
      <c r="EX103" s="16"/>
      <c r="EY103" s="16">
        <f t="shared" si="78"/>
        <v>0</v>
      </c>
      <c r="EZ103" s="16">
        <f t="shared" si="79"/>
        <v>0</v>
      </c>
      <c r="FA103" s="16">
        <f t="shared" si="80"/>
        <v>0</v>
      </c>
      <c r="FB103" s="16">
        <f t="shared" si="81"/>
        <v>0</v>
      </c>
      <c r="FC103" s="16"/>
      <c r="FD103" s="16"/>
      <c r="FE103" s="16"/>
      <c r="FF103" s="16"/>
      <c r="FG103" s="38"/>
      <c r="FH103" s="38"/>
      <c r="FI103" s="38"/>
      <c r="FJ103" s="38"/>
      <c r="FK103" s="16"/>
      <c r="FL103" s="16"/>
      <c r="FM103" s="16"/>
      <c r="FN103" s="16"/>
      <c r="FO103" s="16">
        <f t="shared" si="82"/>
        <v>0</v>
      </c>
      <c r="FP103" s="16">
        <f t="shared" si="83"/>
        <v>0</v>
      </c>
      <c r="FQ103" s="16">
        <f t="shared" si="84"/>
        <v>0</v>
      </c>
      <c r="FR103" s="16">
        <f t="shared" si="85"/>
        <v>0</v>
      </c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</row>
    <row r="104" spans="1:186" ht="14.25">
      <c r="A104" s="3" t="s">
        <v>9</v>
      </c>
      <c r="B104" s="4">
        <v>13</v>
      </c>
      <c r="C104" s="15">
        <v>935.36</v>
      </c>
      <c r="D104" s="9">
        <v>40391</v>
      </c>
      <c r="E104" s="13">
        <v>-482.09599999999955</v>
      </c>
      <c r="F104" s="13">
        <v>4377.4848</v>
      </c>
      <c r="G104" s="43">
        <v>0</v>
      </c>
      <c r="H104" s="13">
        <f t="shared" si="43"/>
        <v>3895.3888000000006</v>
      </c>
      <c r="I104" s="13" t="e">
        <f>H104-' 2 кв. 2011 г.- окончание'!#REF!</f>
        <v>#REF!</v>
      </c>
      <c r="J104" s="13" t="e">
        <f>H104-' 2 кв. 2011 г.- окончание'!#REF!</f>
        <v>#REF!</v>
      </c>
      <c r="K104" s="16">
        <f t="shared" si="44"/>
        <v>0</v>
      </c>
      <c r="L104" s="16">
        <f t="shared" si="45"/>
        <v>0</v>
      </c>
      <c r="M104" s="16">
        <f t="shared" si="46"/>
        <v>0</v>
      </c>
      <c r="N104" s="16">
        <f t="shared" si="47"/>
        <v>0</v>
      </c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>
        <f t="shared" si="48"/>
        <v>0</v>
      </c>
      <c r="AB104" s="16">
        <f t="shared" si="49"/>
        <v>0</v>
      </c>
      <c r="AC104" s="16">
        <f t="shared" si="50"/>
        <v>0</v>
      </c>
      <c r="AD104" s="16">
        <f t="shared" si="51"/>
        <v>0</v>
      </c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>
        <f t="shared" si="52"/>
        <v>0</v>
      </c>
      <c r="AR104" s="16">
        <f t="shared" si="53"/>
        <v>0</v>
      </c>
      <c r="AS104" s="16">
        <f t="shared" si="54"/>
        <v>0</v>
      </c>
      <c r="AT104" s="16">
        <f t="shared" si="55"/>
        <v>0</v>
      </c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>
        <f t="shared" si="56"/>
        <v>0</v>
      </c>
      <c r="BH104" s="16">
        <f t="shared" si="57"/>
        <v>0</v>
      </c>
      <c r="BI104" s="16">
        <f t="shared" si="58"/>
        <v>0</v>
      </c>
      <c r="BJ104" s="16">
        <f t="shared" si="59"/>
        <v>0</v>
      </c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>
        <f t="shared" si="60"/>
        <v>0</v>
      </c>
      <c r="BY104" s="16"/>
      <c r="BZ104" s="16">
        <f t="shared" si="61"/>
        <v>0</v>
      </c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>
        <f t="shared" si="62"/>
        <v>0</v>
      </c>
      <c r="CN104" s="16">
        <f t="shared" si="63"/>
        <v>0</v>
      </c>
      <c r="CO104" s="16">
        <f t="shared" si="64"/>
        <v>0</v>
      </c>
      <c r="CP104" s="16">
        <f t="shared" si="65"/>
        <v>0</v>
      </c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>
        <f t="shared" si="66"/>
        <v>0</v>
      </c>
      <c r="DD104" s="16">
        <f t="shared" si="67"/>
        <v>0</v>
      </c>
      <c r="DE104" s="16">
        <f t="shared" si="68"/>
        <v>0</v>
      </c>
      <c r="DF104" s="16">
        <f t="shared" si="69"/>
        <v>0</v>
      </c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>
        <f t="shared" si="70"/>
        <v>0</v>
      </c>
      <c r="DT104" s="16">
        <f t="shared" si="71"/>
        <v>0</v>
      </c>
      <c r="DU104" s="16">
        <f t="shared" si="72"/>
        <v>0</v>
      </c>
      <c r="DV104" s="16">
        <f t="shared" si="73"/>
        <v>0</v>
      </c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>
        <f t="shared" si="74"/>
        <v>0</v>
      </c>
      <c r="EJ104" s="16">
        <f t="shared" si="75"/>
        <v>0</v>
      </c>
      <c r="EK104" s="16">
        <f t="shared" si="76"/>
        <v>0</v>
      </c>
      <c r="EL104" s="16">
        <f t="shared" si="77"/>
        <v>0</v>
      </c>
      <c r="EM104" s="16"/>
      <c r="EN104" s="16"/>
      <c r="EO104" s="16"/>
      <c r="EP104" s="16"/>
      <c r="EQ104" s="38"/>
      <c r="ER104" s="38"/>
      <c r="ES104" s="38"/>
      <c r="ET104" s="38"/>
      <c r="EU104" s="16"/>
      <c r="EV104" s="16"/>
      <c r="EW104" s="16"/>
      <c r="EX104" s="16"/>
      <c r="EY104" s="16">
        <f t="shared" si="78"/>
        <v>0</v>
      </c>
      <c r="EZ104" s="16">
        <f t="shared" si="79"/>
        <v>0</v>
      </c>
      <c r="FA104" s="16">
        <f t="shared" si="80"/>
        <v>0</v>
      </c>
      <c r="FB104" s="16">
        <f t="shared" si="81"/>
        <v>0</v>
      </c>
      <c r="FC104" s="16"/>
      <c r="FD104" s="16"/>
      <c r="FE104" s="16"/>
      <c r="FF104" s="16"/>
      <c r="FG104" s="38"/>
      <c r="FH104" s="38"/>
      <c r="FI104" s="38"/>
      <c r="FJ104" s="38"/>
      <c r="FK104" s="16"/>
      <c r="FL104" s="16"/>
      <c r="FM104" s="16"/>
      <c r="FN104" s="16"/>
      <c r="FO104" s="16">
        <f t="shared" si="82"/>
        <v>0</v>
      </c>
      <c r="FP104" s="16">
        <f t="shared" si="83"/>
        <v>0</v>
      </c>
      <c r="FQ104" s="16">
        <f t="shared" si="84"/>
        <v>0</v>
      </c>
      <c r="FR104" s="16">
        <f t="shared" si="85"/>
        <v>0</v>
      </c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</row>
    <row r="105" spans="1:186" ht="14.25">
      <c r="A105" s="3" t="s">
        <v>10</v>
      </c>
      <c r="B105" s="4">
        <v>1</v>
      </c>
      <c r="C105" s="4">
        <v>372.21</v>
      </c>
      <c r="D105" s="9">
        <v>39448</v>
      </c>
      <c r="E105" s="13">
        <v>-11686.392</v>
      </c>
      <c r="F105" s="13">
        <v>2009.9339999999997</v>
      </c>
      <c r="G105" s="43">
        <v>0</v>
      </c>
      <c r="H105" s="13">
        <f t="shared" si="43"/>
        <v>-9676.458</v>
      </c>
      <c r="I105" s="13" t="e">
        <f>H105-' 2 кв. 2011 г.- окончание'!#REF!</f>
        <v>#REF!</v>
      </c>
      <c r="J105" s="13" t="e">
        <f>H105-' 2 кв. 2011 г.- окончание'!#REF!</f>
        <v>#REF!</v>
      </c>
      <c r="K105" s="16">
        <f t="shared" si="44"/>
        <v>72</v>
      </c>
      <c r="L105" s="16">
        <f t="shared" si="45"/>
        <v>4654</v>
      </c>
      <c r="M105" s="16">
        <f t="shared" si="46"/>
        <v>72</v>
      </c>
      <c r="N105" s="16">
        <f t="shared" si="47"/>
        <v>4654</v>
      </c>
      <c r="O105" s="16">
        <v>72</v>
      </c>
      <c r="P105" s="16">
        <v>4654</v>
      </c>
      <c r="Q105" s="16">
        <v>72</v>
      </c>
      <c r="R105" s="16">
        <v>4654</v>
      </c>
      <c r="S105" s="16"/>
      <c r="T105" s="16"/>
      <c r="U105" s="16"/>
      <c r="V105" s="16"/>
      <c r="W105" s="16"/>
      <c r="X105" s="16"/>
      <c r="Y105" s="16"/>
      <c r="Z105" s="16"/>
      <c r="AA105" s="16">
        <f t="shared" si="48"/>
        <v>0</v>
      </c>
      <c r="AB105" s="16">
        <f t="shared" si="49"/>
        <v>0</v>
      </c>
      <c r="AC105" s="16">
        <f t="shared" si="50"/>
        <v>0</v>
      </c>
      <c r="AD105" s="16">
        <f t="shared" si="51"/>
        <v>0</v>
      </c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>
        <f t="shared" si="52"/>
        <v>0</v>
      </c>
      <c r="AR105" s="16">
        <f t="shared" si="53"/>
        <v>0</v>
      </c>
      <c r="AS105" s="16">
        <f t="shared" si="54"/>
        <v>0</v>
      </c>
      <c r="AT105" s="16">
        <f t="shared" si="55"/>
        <v>0</v>
      </c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>
        <f t="shared" si="56"/>
        <v>0</v>
      </c>
      <c r="BH105" s="16">
        <f t="shared" si="57"/>
        <v>0</v>
      </c>
      <c r="BI105" s="16">
        <f t="shared" si="58"/>
        <v>0</v>
      </c>
      <c r="BJ105" s="16">
        <f t="shared" si="59"/>
        <v>0</v>
      </c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>
        <f t="shared" si="60"/>
        <v>0</v>
      </c>
      <c r="BY105" s="16"/>
      <c r="BZ105" s="16">
        <f t="shared" si="61"/>
        <v>0</v>
      </c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>
        <f t="shared" si="62"/>
        <v>0</v>
      </c>
      <c r="CN105" s="16">
        <f t="shared" si="63"/>
        <v>0</v>
      </c>
      <c r="CO105" s="16">
        <f t="shared" si="64"/>
        <v>0</v>
      </c>
      <c r="CP105" s="16">
        <f t="shared" si="65"/>
        <v>0</v>
      </c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>
        <f t="shared" si="66"/>
        <v>0</v>
      </c>
      <c r="DD105" s="16">
        <f t="shared" si="67"/>
        <v>0</v>
      </c>
      <c r="DE105" s="16">
        <f t="shared" si="68"/>
        <v>0</v>
      </c>
      <c r="DF105" s="16">
        <f t="shared" si="69"/>
        <v>0</v>
      </c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>
        <f t="shared" si="70"/>
        <v>0</v>
      </c>
      <c r="DT105" s="16">
        <f t="shared" si="71"/>
        <v>0</v>
      </c>
      <c r="DU105" s="16">
        <f t="shared" si="72"/>
        <v>0</v>
      </c>
      <c r="DV105" s="16">
        <f t="shared" si="73"/>
        <v>0</v>
      </c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>
        <f t="shared" si="74"/>
        <v>0</v>
      </c>
      <c r="EJ105" s="16">
        <f t="shared" si="75"/>
        <v>0</v>
      </c>
      <c r="EK105" s="16">
        <f t="shared" si="76"/>
        <v>0</v>
      </c>
      <c r="EL105" s="16">
        <f t="shared" si="77"/>
        <v>0</v>
      </c>
      <c r="EM105" s="16"/>
      <c r="EN105" s="16"/>
      <c r="EO105" s="16"/>
      <c r="EP105" s="16"/>
      <c r="EQ105" s="38"/>
      <c r="ER105" s="38"/>
      <c r="ES105" s="38"/>
      <c r="ET105" s="38"/>
      <c r="EU105" s="16"/>
      <c r="EV105" s="16"/>
      <c r="EW105" s="16"/>
      <c r="EX105" s="16"/>
      <c r="EY105" s="16">
        <f t="shared" si="78"/>
        <v>0</v>
      </c>
      <c r="EZ105" s="16">
        <f t="shared" si="79"/>
        <v>0</v>
      </c>
      <c r="FA105" s="16">
        <f t="shared" si="80"/>
        <v>0</v>
      </c>
      <c r="FB105" s="16">
        <f t="shared" si="81"/>
        <v>0</v>
      </c>
      <c r="FC105" s="16"/>
      <c r="FD105" s="16"/>
      <c r="FE105" s="16"/>
      <c r="FF105" s="16"/>
      <c r="FG105" s="38"/>
      <c r="FH105" s="38"/>
      <c r="FI105" s="38"/>
      <c r="FJ105" s="38"/>
      <c r="FK105" s="16"/>
      <c r="FL105" s="16"/>
      <c r="FM105" s="16"/>
      <c r="FN105" s="16"/>
      <c r="FO105" s="16">
        <f t="shared" si="82"/>
        <v>0</v>
      </c>
      <c r="FP105" s="16">
        <f t="shared" si="83"/>
        <v>0</v>
      </c>
      <c r="FQ105" s="16">
        <f t="shared" si="84"/>
        <v>0</v>
      </c>
      <c r="FR105" s="16">
        <f t="shared" si="85"/>
        <v>0</v>
      </c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</row>
    <row r="106" spans="1:186" ht="14.25">
      <c r="A106" s="3" t="s">
        <v>10</v>
      </c>
      <c r="B106" s="4">
        <v>5</v>
      </c>
      <c r="C106" s="4">
        <v>359.88</v>
      </c>
      <c r="D106" s="9">
        <v>40391</v>
      </c>
      <c r="E106" s="13">
        <v>-205.46799999999985</v>
      </c>
      <c r="F106" s="13">
        <v>1684.2384000000002</v>
      </c>
      <c r="G106" s="43">
        <v>0</v>
      </c>
      <c r="H106" s="13">
        <f t="shared" si="43"/>
        <v>1478.7704000000003</v>
      </c>
      <c r="I106" s="13" t="e">
        <f>H106-' 2 кв. 2011 г.- окончание'!#REF!</f>
        <v>#REF!</v>
      </c>
      <c r="J106" s="13" t="e">
        <f>H106-' 2 кв. 2011 г.- окончание'!#REF!</f>
        <v>#REF!</v>
      </c>
      <c r="K106" s="16">
        <f t="shared" si="44"/>
        <v>0</v>
      </c>
      <c r="L106" s="16">
        <f t="shared" si="45"/>
        <v>0</v>
      </c>
      <c r="M106" s="16">
        <f t="shared" si="46"/>
        <v>0</v>
      </c>
      <c r="N106" s="16">
        <f t="shared" si="47"/>
        <v>0</v>
      </c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>
        <f t="shared" si="48"/>
        <v>0</v>
      </c>
      <c r="AB106" s="16">
        <f t="shared" si="49"/>
        <v>0</v>
      </c>
      <c r="AC106" s="16">
        <f t="shared" si="50"/>
        <v>0</v>
      </c>
      <c r="AD106" s="16">
        <f t="shared" si="51"/>
        <v>0</v>
      </c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>
        <f t="shared" si="52"/>
        <v>0</v>
      </c>
      <c r="AR106" s="16">
        <f t="shared" si="53"/>
        <v>0</v>
      </c>
      <c r="AS106" s="16">
        <f t="shared" si="54"/>
        <v>0</v>
      </c>
      <c r="AT106" s="16">
        <f t="shared" si="55"/>
        <v>0</v>
      </c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>
        <f t="shared" si="56"/>
        <v>0</v>
      </c>
      <c r="BH106" s="16">
        <f t="shared" si="57"/>
        <v>0</v>
      </c>
      <c r="BI106" s="16">
        <f t="shared" si="58"/>
        <v>0</v>
      </c>
      <c r="BJ106" s="16">
        <f t="shared" si="59"/>
        <v>0</v>
      </c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>
        <f t="shared" si="60"/>
        <v>0</v>
      </c>
      <c r="BY106" s="16"/>
      <c r="BZ106" s="16">
        <f t="shared" si="61"/>
        <v>0</v>
      </c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>
        <f t="shared" si="62"/>
        <v>0</v>
      </c>
      <c r="CN106" s="16">
        <f t="shared" si="63"/>
        <v>0</v>
      </c>
      <c r="CO106" s="16">
        <f t="shared" si="64"/>
        <v>0</v>
      </c>
      <c r="CP106" s="16">
        <f t="shared" si="65"/>
        <v>0</v>
      </c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>
        <f t="shared" si="66"/>
        <v>0</v>
      </c>
      <c r="DD106" s="16">
        <f t="shared" si="67"/>
        <v>0</v>
      </c>
      <c r="DE106" s="16">
        <f t="shared" si="68"/>
        <v>0</v>
      </c>
      <c r="DF106" s="16">
        <f t="shared" si="69"/>
        <v>0</v>
      </c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>
        <f t="shared" si="70"/>
        <v>0</v>
      </c>
      <c r="DT106" s="16">
        <f t="shared" si="71"/>
        <v>0</v>
      </c>
      <c r="DU106" s="16">
        <f t="shared" si="72"/>
        <v>0</v>
      </c>
      <c r="DV106" s="16">
        <f t="shared" si="73"/>
        <v>0</v>
      </c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>
        <f t="shared" si="74"/>
        <v>0</v>
      </c>
      <c r="EJ106" s="16">
        <f t="shared" si="75"/>
        <v>0</v>
      </c>
      <c r="EK106" s="16">
        <f t="shared" si="76"/>
        <v>0</v>
      </c>
      <c r="EL106" s="16">
        <f t="shared" si="77"/>
        <v>0</v>
      </c>
      <c r="EM106" s="16"/>
      <c r="EN106" s="16"/>
      <c r="EO106" s="16"/>
      <c r="EP106" s="16"/>
      <c r="EQ106" s="38"/>
      <c r="ER106" s="38"/>
      <c r="ES106" s="38"/>
      <c r="ET106" s="38"/>
      <c r="EU106" s="16"/>
      <c r="EV106" s="16"/>
      <c r="EW106" s="16"/>
      <c r="EX106" s="16"/>
      <c r="EY106" s="16">
        <f t="shared" si="78"/>
        <v>0</v>
      </c>
      <c r="EZ106" s="16">
        <f t="shared" si="79"/>
        <v>0</v>
      </c>
      <c r="FA106" s="16">
        <f t="shared" si="80"/>
        <v>0</v>
      </c>
      <c r="FB106" s="16">
        <f t="shared" si="81"/>
        <v>0</v>
      </c>
      <c r="FC106" s="16"/>
      <c r="FD106" s="16"/>
      <c r="FE106" s="16"/>
      <c r="FF106" s="16"/>
      <c r="FG106" s="38"/>
      <c r="FH106" s="38"/>
      <c r="FI106" s="38"/>
      <c r="FJ106" s="38"/>
      <c r="FK106" s="16"/>
      <c r="FL106" s="16"/>
      <c r="FM106" s="16"/>
      <c r="FN106" s="16"/>
      <c r="FO106" s="16">
        <f t="shared" si="82"/>
        <v>0</v>
      </c>
      <c r="FP106" s="16">
        <f t="shared" si="83"/>
        <v>0</v>
      </c>
      <c r="FQ106" s="16">
        <f t="shared" si="84"/>
        <v>0</v>
      </c>
      <c r="FR106" s="16">
        <f t="shared" si="85"/>
        <v>0</v>
      </c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</row>
    <row r="107" spans="1:186" ht="14.25">
      <c r="A107" s="3" t="s">
        <v>10</v>
      </c>
      <c r="B107" s="4">
        <v>7</v>
      </c>
      <c r="C107" s="4">
        <v>386.59</v>
      </c>
      <c r="D107" s="9">
        <v>39448</v>
      </c>
      <c r="E107" s="13">
        <v>8978.902</v>
      </c>
      <c r="F107" s="13">
        <v>2087.586</v>
      </c>
      <c r="G107" s="43">
        <v>0</v>
      </c>
      <c r="H107" s="13">
        <f t="shared" si="43"/>
        <v>11066.488</v>
      </c>
      <c r="I107" s="13" t="e">
        <f>H107-' 2 кв. 2011 г.- окончание'!#REF!</f>
        <v>#REF!</v>
      </c>
      <c r="J107" s="13" t="e">
        <f>H107-' 2 кв. 2011 г.- окончание'!#REF!</f>
        <v>#REF!</v>
      </c>
      <c r="K107" s="16">
        <f t="shared" si="44"/>
        <v>7.2</v>
      </c>
      <c r="L107" s="16">
        <f t="shared" si="45"/>
        <v>5324</v>
      </c>
      <c r="M107" s="16">
        <f t="shared" si="46"/>
        <v>7.2</v>
      </c>
      <c r="N107" s="16">
        <f t="shared" si="47"/>
        <v>5324</v>
      </c>
      <c r="O107" s="16">
        <v>7.2</v>
      </c>
      <c r="P107" s="16">
        <v>5324</v>
      </c>
      <c r="Q107" s="16">
        <v>7.2</v>
      </c>
      <c r="R107" s="16">
        <v>5324</v>
      </c>
      <c r="S107" s="16"/>
      <c r="T107" s="16"/>
      <c r="U107" s="16"/>
      <c r="V107" s="16"/>
      <c r="W107" s="16"/>
      <c r="X107" s="16"/>
      <c r="Y107" s="16"/>
      <c r="Z107" s="16"/>
      <c r="AA107" s="16">
        <f t="shared" si="48"/>
        <v>0</v>
      </c>
      <c r="AB107" s="16">
        <f t="shared" si="49"/>
        <v>0</v>
      </c>
      <c r="AC107" s="16">
        <f t="shared" si="50"/>
        <v>0</v>
      </c>
      <c r="AD107" s="16">
        <f t="shared" si="51"/>
        <v>0</v>
      </c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>
        <f t="shared" si="52"/>
        <v>0</v>
      </c>
      <c r="AR107" s="16">
        <f t="shared" si="53"/>
        <v>0</v>
      </c>
      <c r="AS107" s="16">
        <f t="shared" si="54"/>
        <v>0</v>
      </c>
      <c r="AT107" s="16">
        <f t="shared" si="55"/>
        <v>0</v>
      </c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>
        <f t="shared" si="56"/>
        <v>0</v>
      </c>
      <c r="BH107" s="16">
        <f t="shared" si="57"/>
        <v>0</v>
      </c>
      <c r="BI107" s="16">
        <f t="shared" si="58"/>
        <v>0</v>
      </c>
      <c r="BJ107" s="16">
        <f t="shared" si="59"/>
        <v>0</v>
      </c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>
        <f t="shared" si="60"/>
        <v>0</v>
      </c>
      <c r="BY107" s="16"/>
      <c r="BZ107" s="16">
        <f t="shared" si="61"/>
        <v>0</v>
      </c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>
        <f t="shared" si="62"/>
        <v>0</v>
      </c>
      <c r="CN107" s="16">
        <f t="shared" si="63"/>
        <v>0</v>
      </c>
      <c r="CO107" s="16">
        <f t="shared" si="64"/>
        <v>0</v>
      </c>
      <c r="CP107" s="16">
        <f t="shared" si="65"/>
        <v>0</v>
      </c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>
        <f t="shared" si="66"/>
        <v>0</v>
      </c>
      <c r="DD107" s="16">
        <f t="shared" si="67"/>
        <v>0</v>
      </c>
      <c r="DE107" s="16">
        <f t="shared" si="68"/>
        <v>0</v>
      </c>
      <c r="DF107" s="16">
        <f t="shared" si="69"/>
        <v>0</v>
      </c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>
        <f t="shared" si="70"/>
        <v>0</v>
      </c>
      <c r="DT107" s="16">
        <f t="shared" si="71"/>
        <v>0</v>
      </c>
      <c r="DU107" s="16">
        <f t="shared" si="72"/>
        <v>0</v>
      </c>
      <c r="DV107" s="16">
        <f t="shared" si="73"/>
        <v>0</v>
      </c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>
        <f t="shared" si="74"/>
        <v>0</v>
      </c>
      <c r="EJ107" s="16">
        <f t="shared" si="75"/>
        <v>0</v>
      </c>
      <c r="EK107" s="16">
        <f t="shared" si="76"/>
        <v>0</v>
      </c>
      <c r="EL107" s="16">
        <f t="shared" si="77"/>
        <v>0</v>
      </c>
      <c r="EM107" s="16"/>
      <c r="EN107" s="16"/>
      <c r="EO107" s="16"/>
      <c r="EP107" s="16"/>
      <c r="EQ107" s="38"/>
      <c r="ER107" s="38"/>
      <c r="ES107" s="38"/>
      <c r="ET107" s="38"/>
      <c r="EU107" s="16"/>
      <c r="EV107" s="16"/>
      <c r="EW107" s="16"/>
      <c r="EX107" s="16"/>
      <c r="EY107" s="16">
        <f t="shared" si="78"/>
        <v>0</v>
      </c>
      <c r="EZ107" s="16">
        <f t="shared" si="79"/>
        <v>0</v>
      </c>
      <c r="FA107" s="16">
        <f t="shared" si="80"/>
        <v>0</v>
      </c>
      <c r="FB107" s="16">
        <f t="shared" si="81"/>
        <v>0</v>
      </c>
      <c r="FC107" s="16"/>
      <c r="FD107" s="16"/>
      <c r="FE107" s="16"/>
      <c r="FF107" s="16"/>
      <c r="FG107" s="38"/>
      <c r="FH107" s="38"/>
      <c r="FI107" s="38"/>
      <c r="FJ107" s="38"/>
      <c r="FK107" s="16"/>
      <c r="FL107" s="16"/>
      <c r="FM107" s="16"/>
      <c r="FN107" s="16"/>
      <c r="FO107" s="16">
        <f t="shared" si="82"/>
        <v>0</v>
      </c>
      <c r="FP107" s="16">
        <f t="shared" si="83"/>
        <v>0</v>
      </c>
      <c r="FQ107" s="16">
        <f t="shared" si="84"/>
        <v>0</v>
      </c>
      <c r="FR107" s="16">
        <f t="shared" si="85"/>
        <v>0</v>
      </c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</row>
    <row r="108" spans="1:186" ht="14.25">
      <c r="A108" s="3" t="s">
        <v>10</v>
      </c>
      <c r="B108" s="4">
        <v>9</v>
      </c>
      <c r="C108" s="4">
        <v>377.34</v>
      </c>
      <c r="D108" s="9">
        <v>39448</v>
      </c>
      <c r="E108" s="13">
        <v>7467.832</v>
      </c>
      <c r="F108" s="13">
        <v>2037.636</v>
      </c>
      <c r="G108" s="43">
        <v>0</v>
      </c>
      <c r="H108" s="13">
        <f t="shared" si="43"/>
        <v>9505.468</v>
      </c>
      <c r="I108" s="13" t="e">
        <f>H108-' 2 кв. 2011 г.- окончание'!#REF!</f>
        <v>#REF!</v>
      </c>
      <c r="J108" s="13" t="e">
        <f>H108-' 2 кв. 2011 г.- окончание'!#REF!</f>
        <v>#REF!</v>
      </c>
      <c r="K108" s="16">
        <f t="shared" si="44"/>
        <v>0</v>
      </c>
      <c r="L108" s="16">
        <f t="shared" si="45"/>
        <v>0</v>
      </c>
      <c r="M108" s="16">
        <f t="shared" si="46"/>
        <v>0</v>
      </c>
      <c r="N108" s="16">
        <f t="shared" si="47"/>
        <v>0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>
        <f t="shared" si="48"/>
        <v>0</v>
      </c>
      <c r="AB108" s="16">
        <f t="shared" si="49"/>
        <v>0</v>
      </c>
      <c r="AC108" s="16">
        <f t="shared" si="50"/>
        <v>0</v>
      </c>
      <c r="AD108" s="16">
        <f t="shared" si="51"/>
        <v>0</v>
      </c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>
        <f t="shared" si="52"/>
        <v>0</v>
      </c>
      <c r="AR108" s="16">
        <f t="shared" si="53"/>
        <v>0</v>
      </c>
      <c r="AS108" s="16">
        <f t="shared" si="54"/>
        <v>0</v>
      </c>
      <c r="AT108" s="16">
        <f t="shared" si="55"/>
        <v>0</v>
      </c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>
        <f t="shared" si="56"/>
        <v>0</v>
      </c>
      <c r="BH108" s="16">
        <f t="shared" si="57"/>
        <v>0</v>
      </c>
      <c r="BI108" s="16">
        <f t="shared" si="58"/>
        <v>0</v>
      </c>
      <c r="BJ108" s="16">
        <f t="shared" si="59"/>
        <v>0</v>
      </c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>
        <f t="shared" si="60"/>
        <v>0</v>
      </c>
      <c r="BY108" s="16"/>
      <c r="BZ108" s="16">
        <f t="shared" si="61"/>
        <v>0</v>
      </c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>
        <f t="shared" si="62"/>
        <v>0</v>
      </c>
      <c r="CN108" s="16">
        <f t="shared" si="63"/>
        <v>0</v>
      </c>
      <c r="CO108" s="16">
        <f t="shared" si="64"/>
        <v>0</v>
      </c>
      <c r="CP108" s="16">
        <f t="shared" si="65"/>
        <v>0</v>
      </c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>
        <f t="shared" si="66"/>
        <v>0</v>
      </c>
      <c r="DD108" s="16">
        <f t="shared" si="67"/>
        <v>0</v>
      </c>
      <c r="DE108" s="16">
        <f t="shared" si="68"/>
        <v>0</v>
      </c>
      <c r="DF108" s="16">
        <f t="shared" si="69"/>
        <v>0</v>
      </c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>
        <f t="shared" si="70"/>
        <v>0</v>
      </c>
      <c r="DT108" s="16">
        <f t="shared" si="71"/>
        <v>0</v>
      </c>
      <c r="DU108" s="16">
        <f t="shared" si="72"/>
        <v>0</v>
      </c>
      <c r="DV108" s="16">
        <f t="shared" si="73"/>
        <v>0</v>
      </c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>
        <f t="shared" si="74"/>
        <v>0</v>
      </c>
      <c r="EJ108" s="16">
        <f t="shared" si="75"/>
        <v>0</v>
      </c>
      <c r="EK108" s="16">
        <f t="shared" si="76"/>
        <v>0</v>
      </c>
      <c r="EL108" s="16">
        <f t="shared" si="77"/>
        <v>0</v>
      </c>
      <c r="EM108" s="16"/>
      <c r="EN108" s="16"/>
      <c r="EO108" s="16"/>
      <c r="EP108" s="16"/>
      <c r="EQ108" s="38"/>
      <c r="ER108" s="38"/>
      <c r="ES108" s="38"/>
      <c r="ET108" s="38"/>
      <c r="EU108" s="16"/>
      <c r="EV108" s="16"/>
      <c r="EW108" s="16"/>
      <c r="EX108" s="16"/>
      <c r="EY108" s="16">
        <f t="shared" si="78"/>
        <v>0</v>
      </c>
      <c r="EZ108" s="16">
        <f t="shared" si="79"/>
        <v>0</v>
      </c>
      <c r="FA108" s="16">
        <f t="shared" si="80"/>
        <v>0</v>
      </c>
      <c r="FB108" s="16">
        <f t="shared" si="81"/>
        <v>0</v>
      </c>
      <c r="FC108" s="16"/>
      <c r="FD108" s="16"/>
      <c r="FE108" s="16"/>
      <c r="FF108" s="16"/>
      <c r="FG108" s="38"/>
      <c r="FH108" s="38"/>
      <c r="FI108" s="38"/>
      <c r="FJ108" s="38"/>
      <c r="FK108" s="16"/>
      <c r="FL108" s="16"/>
      <c r="FM108" s="16"/>
      <c r="FN108" s="16"/>
      <c r="FO108" s="16">
        <f t="shared" si="82"/>
        <v>0</v>
      </c>
      <c r="FP108" s="16">
        <f t="shared" si="83"/>
        <v>0</v>
      </c>
      <c r="FQ108" s="16">
        <f t="shared" si="84"/>
        <v>0</v>
      </c>
      <c r="FR108" s="16">
        <f t="shared" si="85"/>
        <v>0</v>
      </c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</row>
    <row r="109" spans="1:186" ht="14.25">
      <c r="A109" s="3" t="s">
        <v>10</v>
      </c>
      <c r="B109" s="4">
        <v>11</v>
      </c>
      <c r="C109" s="4">
        <v>281.57</v>
      </c>
      <c r="D109" s="9">
        <v>39448</v>
      </c>
      <c r="E109" s="13">
        <v>3615.566</v>
      </c>
      <c r="F109" s="13">
        <v>1520.478</v>
      </c>
      <c r="G109" s="43">
        <v>0</v>
      </c>
      <c r="H109" s="13">
        <f t="shared" si="43"/>
        <v>5136.044</v>
      </c>
      <c r="I109" s="13" t="e">
        <f>H109-' 2 кв. 2011 г.- окончание'!#REF!</f>
        <v>#REF!</v>
      </c>
      <c r="J109" s="13" t="e">
        <f>H109-' 2 кв. 2011 г.- окончание'!#REF!</f>
        <v>#REF!</v>
      </c>
      <c r="K109" s="16">
        <f t="shared" si="44"/>
        <v>0</v>
      </c>
      <c r="L109" s="16">
        <f t="shared" si="45"/>
        <v>0</v>
      </c>
      <c r="M109" s="16">
        <f t="shared" si="46"/>
        <v>0</v>
      </c>
      <c r="N109" s="16">
        <f t="shared" si="47"/>
        <v>0</v>
      </c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>
        <f t="shared" si="48"/>
        <v>0</v>
      </c>
      <c r="AB109" s="16">
        <f t="shared" si="49"/>
        <v>0</v>
      </c>
      <c r="AC109" s="16">
        <f t="shared" si="50"/>
        <v>0</v>
      </c>
      <c r="AD109" s="16">
        <f t="shared" si="51"/>
        <v>0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>
        <f t="shared" si="52"/>
        <v>0</v>
      </c>
      <c r="AR109" s="16">
        <f t="shared" si="53"/>
        <v>0</v>
      </c>
      <c r="AS109" s="16">
        <f t="shared" si="54"/>
        <v>0</v>
      </c>
      <c r="AT109" s="16">
        <f t="shared" si="55"/>
        <v>0</v>
      </c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>
        <f t="shared" si="56"/>
        <v>0</v>
      </c>
      <c r="BH109" s="16">
        <f t="shared" si="57"/>
        <v>0</v>
      </c>
      <c r="BI109" s="16">
        <f t="shared" si="58"/>
        <v>0</v>
      </c>
      <c r="BJ109" s="16">
        <f t="shared" si="59"/>
        <v>0</v>
      </c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>
        <f t="shared" si="60"/>
        <v>0</v>
      </c>
      <c r="BY109" s="16"/>
      <c r="BZ109" s="16">
        <f t="shared" si="61"/>
        <v>0</v>
      </c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>
        <f t="shared" si="62"/>
        <v>0</v>
      </c>
      <c r="CN109" s="16">
        <f t="shared" si="63"/>
        <v>0</v>
      </c>
      <c r="CO109" s="16">
        <f t="shared" si="64"/>
        <v>0</v>
      </c>
      <c r="CP109" s="16">
        <f t="shared" si="65"/>
        <v>0</v>
      </c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>
        <f t="shared" si="66"/>
        <v>0</v>
      </c>
      <c r="DD109" s="16">
        <f t="shared" si="67"/>
        <v>0</v>
      </c>
      <c r="DE109" s="16">
        <f t="shared" si="68"/>
        <v>0</v>
      </c>
      <c r="DF109" s="16">
        <f t="shared" si="69"/>
        <v>0</v>
      </c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>
        <f t="shared" si="70"/>
        <v>0</v>
      </c>
      <c r="DT109" s="16">
        <f t="shared" si="71"/>
        <v>0</v>
      </c>
      <c r="DU109" s="16">
        <f t="shared" si="72"/>
        <v>0</v>
      </c>
      <c r="DV109" s="16">
        <f t="shared" si="73"/>
        <v>0</v>
      </c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>
        <f t="shared" si="74"/>
        <v>0</v>
      </c>
      <c r="EJ109" s="16">
        <f t="shared" si="75"/>
        <v>0</v>
      </c>
      <c r="EK109" s="16">
        <f t="shared" si="76"/>
        <v>0</v>
      </c>
      <c r="EL109" s="16">
        <f t="shared" si="77"/>
        <v>0</v>
      </c>
      <c r="EM109" s="16"/>
      <c r="EN109" s="16"/>
      <c r="EO109" s="16"/>
      <c r="EP109" s="16"/>
      <c r="EQ109" s="38"/>
      <c r="ER109" s="38"/>
      <c r="ES109" s="38"/>
      <c r="ET109" s="38"/>
      <c r="EU109" s="16"/>
      <c r="EV109" s="16"/>
      <c r="EW109" s="16"/>
      <c r="EX109" s="16"/>
      <c r="EY109" s="16">
        <f t="shared" si="78"/>
        <v>0</v>
      </c>
      <c r="EZ109" s="16">
        <f t="shared" si="79"/>
        <v>0</v>
      </c>
      <c r="FA109" s="16">
        <f t="shared" si="80"/>
        <v>0</v>
      </c>
      <c r="FB109" s="16">
        <f t="shared" si="81"/>
        <v>0</v>
      </c>
      <c r="FC109" s="16"/>
      <c r="FD109" s="16"/>
      <c r="FE109" s="16"/>
      <c r="FF109" s="16"/>
      <c r="FG109" s="38"/>
      <c r="FH109" s="38"/>
      <c r="FI109" s="38"/>
      <c r="FJ109" s="38"/>
      <c r="FK109" s="16"/>
      <c r="FL109" s="16"/>
      <c r="FM109" s="16"/>
      <c r="FN109" s="16"/>
      <c r="FO109" s="16">
        <f t="shared" si="82"/>
        <v>0</v>
      </c>
      <c r="FP109" s="16">
        <f t="shared" si="83"/>
        <v>0</v>
      </c>
      <c r="FQ109" s="16">
        <f t="shared" si="84"/>
        <v>0</v>
      </c>
      <c r="FR109" s="16">
        <f t="shared" si="85"/>
        <v>0</v>
      </c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</row>
    <row r="110" spans="1:186" ht="14.25">
      <c r="A110" s="3" t="s">
        <v>10</v>
      </c>
      <c r="B110" s="4">
        <v>17</v>
      </c>
      <c r="C110" s="4">
        <v>401.6</v>
      </c>
      <c r="D110" s="9">
        <v>39448</v>
      </c>
      <c r="E110" s="13">
        <v>-17124.2</v>
      </c>
      <c r="F110" s="13">
        <v>2168.64</v>
      </c>
      <c r="G110" s="43">
        <v>971</v>
      </c>
      <c r="H110" s="13">
        <f t="shared" si="43"/>
        <v>-15926.560000000001</v>
      </c>
      <c r="I110" s="13" t="e">
        <f>H110-' 2 кв. 2011 г.- окончание'!#REF!</f>
        <v>#REF!</v>
      </c>
      <c r="J110" s="13" t="e">
        <f>H110-' 2 кв. 2011 г.- окончание'!#REF!</f>
        <v>#REF!</v>
      </c>
      <c r="K110" s="16">
        <f t="shared" si="44"/>
        <v>5.4</v>
      </c>
      <c r="L110" s="16">
        <f t="shared" si="45"/>
        <v>4102</v>
      </c>
      <c r="M110" s="16">
        <f t="shared" si="46"/>
        <v>5.4</v>
      </c>
      <c r="N110" s="16">
        <f t="shared" si="47"/>
        <v>4102</v>
      </c>
      <c r="O110" s="16">
        <v>5.4</v>
      </c>
      <c r="P110" s="16">
        <v>4102</v>
      </c>
      <c r="Q110" s="16">
        <v>5.4</v>
      </c>
      <c r="R110" s="16">
        <v>4102</v>
      </c>
      <c r="S110" s="16"/>
      <c r="T110" s="16"/>
      <c r="U110" s="16"/>
      <c r="V110" s="16"/>
      <c r="W110" s="16"/>
      <c r="X110" s="16"/>
      <c r="Y110" s="16"/>
      <c r="Z110" s="16"/>
      <c r="AA110" s="16">
        <f t="shared" si="48"/>
        <v>0</v>
      </c>
      <c r="AB110" s="16">
        <f t="shared" si="49"/>
        <v>0</v>
      </c>
      <c r="AC110" s="16">
        <f t="shared" si="50"/>
        <v>0</v>
      </c>
      <c r="AD110" s="16">
        <f t="shared" si="51"/>
        <v>0</v>
      </c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>
        <f t="shared" si="52"/>
        <v>0</v>
      </c>
      <c r="AR110" s="16">
        <f t="shared" si="53"/>
        <v>0</v>
      </c>
      <c r="AS110" s="16">
        <f t="shared" si="54"/>
        <v>0</v>
      </c>
      <c r="AT110" s="16">
        <f t="shared" si="55"/>
        <v>0</v>
      </c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>
        <f t="shared" si="56"/>
        <v>0</v>
      </c>
      <c r="BH110" s="16">
        <f t="shared" si="57"/>
        <v>0</v>
      </c>
      <c r="BI110" s="16">
        <f t="shared" si="58"/>
        <v>0</v>
      </c>
      <c r="BJ110" s="16">
        <f t="shared" si="59"/>
        <v>0</v>
      </c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>
        <f t="shared" si="60"/>
        <v>0</v>
      </c>
      <c r="BY110" s="16"/>
      <c r="BZ110" s="16">
        <f t="shared" si="61"/>
        <v>0</v>
      </c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>
        <f t="shared" si="62"/>
        <v>0</v>
      </c>
      <c r="CN110" s="16">
        <f t="shared" si="63"/>
        <v>0</v>
      </c>
      <c r="CO110" s="16">
        <f t="shared" si="64"/>
        <v>0</v>
      </c>
      <c r="CP110" s="16">
        <f t="shared" si="65"/>
        <v>0</v>
      </c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>
        <f t="shared" si="66"/>
        <v>0</v>
      </c>
      <c r="DD110" s="16">
        <f t="shared" si="67"/>
        <v>0</v>
      </c>
      <c r="DE110" s="16">
        <f t="shared" si="68"/>
        <v>0</v>
      </c>
      <c r="DF110" s="16">
        <f t="shared" si="69"/>
        <v>0</v>
      </c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>
        <f t="shared" si="70"/>
        <v>0</v>
      </c>
      <c r="DT110" s="16">
        <f t="shared" si="71"/>
        <v>0</v>
      </c>
      <c r="DU110" s="16">
        <f t="shared" si="72"/>
        <v>0</v>
      </c>
      <c r="DV110" s="16">
        <f t="shared" si="73"/>
        <v>0</v>
      </c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>
        <f t="shared" si="74"/>
        <v>0</v>
      </c>
      <c r="EJ110" s="16">
        <f t="shared" si="75"/>
        <v>0</v>
      </c>
      <c r="EK110" s="16">
        <f t="shared" si="76"/>
        <v>0</v>
      </c>
      <c r="EL110" s="16">
        <f t="shared" si="77"/>
        <v>0</v>
      </c>
      <c r="EM110" s="16"/>
      <c r="EN110" s="16"/>
      <c r="EO110" s="16"/>
      <c r="EP110" s="16"/>
      <c r="EQ110" s="38"/>
      <c r="ER110" s="38"/>
      <c r="ES110" s="38"/>
      <c r="ET110" s="38"/>
      <c r="EU110" s="16"/>
      <c r="EV110" s="16"/>
      <c r="EW110" s="16"/>
      <c r="EX110" s="16"/>
      <c r="EY110" s="16">
        <f t="shared" si="78"/>
        <v>0</v>
      </c>
      <c r="EZ110" s="16">
        <f t="shared" si="79"/>
        <v>0</v>
      </c>
      <c r="FA110" s="16">
        <f t="shared" si="80"/>
        <v>0</v>
      </c>
      <c r="FB110" s="16">
        <f t="shared" si="81"/>
        <v>0</v>
      </c>
      <c r="FC110" s="16"/>
      <c r="FD110" s="16"/>
      <c r="FE110" s="16"/>
      <c r="FF110" s="16"/>
      <c r="FG110" s="38"/>
      <c r="FH110" s="38"/>
      <c r="FI110" s="38"/>
      <c r="FJ110" s="38"/>
      <c r="FK110" s="16"/>
      <c r="FL110" s="16"/>
      <c r="FM110" s="16"/>
      <c r="FN110" s="16"/>
      <c r="FO110" s="16">
        <f t="shared" si="82"/>
        <v>0</v>
      </c>
      <c r="FP110" s="16">
        <f t="shared" si="83"/>
        <v>0</v>
      </c>
      <c r="FQ110" s="16">
        <f t="shared" si="84"/>
        <v>0</v>
      </c>
      <c r="FR110" s="16">
        <f t="shared" si="85"/>
        <v>0</v>
      </c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</row>
    <row r="111" spans="1:186" ht="14.25">
      <c r="A111" s="3" t="s">
        <v>10</v>
      </c>
      <c r="B111" s="4">
        <v>19</v>
      </c>
      <c r="C111" s="4">
        <v>417.6</v>
      </c>
      <c r="D111" s="9">
        <v>39448</v>
      </c>
      <c r="E111" s="13">
        <v>-13761.41</v>
      </c>
      <c r="F111" s="13">
        <v>2255.04</v>
      </c>
      <c r="G111" s="43">
        <v>971</v>
      </c>
      <c r="H111" s="13">
        <f t="shared" si="43"/>
        <v>-12477.369999999999</v>
      </c>
      <c r="I111" s="13" t="e">
        <f>H111-' 2 кв. 2011 г.- окончание'!#REF!</f>
        <v>#REF!</v>
      </c>
      <c r="J111" s="13" t="e">
        <f>H111-' 2 кв. 2011 г.- окончание'!#REF!</f>
        <v>#REF!</v>
      </c>
      <c r="K111" s="16">
        <f t="shared" si="44"/>
        <v>0</v>
      </c>
      <c r="L111" s="16">
        <f t="shared" si="45"/>
        <v>0</v>
      </c>
      <c r="M111" s="16">
        <f t="shared" si="46"/>
        <v>0</v>
      </c>
      <c r="N111" s="16">
        <f t="shared" si="47"/>
        <v>0</v>
      </c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>
        <f t="shared" si="48"/>
        <v>0</v>
      </c>
      <c r="AB111" s="16">
        <f t="shared" si="49"/>
        <v>0</v>
      </c>
      <c r="AC111" s="16">
        <f t="shared" si="50"/>
        <v>0</v>
      </c>
      <c r="AD111" s="16">
        <f t="shared" si="51"/>
        <v>0</v>
      </c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>
        <f t="shared" si="52"/>
        <v>0</v>
      </c>
      <c r="AR111" s="16">
        <f t="shared" si="53"/>
        <v>0</v>
      </c>
      <c r="AS111" s="16">
        <f t="shared" si="54"/>
        <v>0</v>
      </c>
      <c r="AT111" s="16">
        <f t="shared" si="55"/>
        <v>0</v>
      </c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>
        <f t="shared" si="56"/>
        <v>0</v>
      </c>
      <c r="BH111" s="16">
        <f t="shared" si="57"/>
        <v>0</v>
      </c>
      <c r="BI111" s="16">
        <f t="shared" si="58"/>
        <v>0</v>
      </c>
      <c r="BJ111" s="16">
        <f t="shared" si="59"/>
        <v>0</v>
      </c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>
        <f t="shared" si="60"/>
        <v>0</v>
      </c>
      <c r="BY111" s="16"/>
      <c r="BZ111" s="16">
        <f t="shared" si="61"/>
        <v>0</v>
      </c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>
        <f t="shared" si="62"/>
        <v>0</v>
      </c>
      <c r="CN111" s="16">
        <f t="shared" si="63"/>
        <v>0</v>
      </c>
      <c r="CO111" s="16">
        <f t="shared" si="64"/>
        <v>0</v>
      </c>
      <c r="CP111" s="16">
        <f t="shared" si="65"/>
        <v>0</v>
      </c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>
        <f t="shared" si="66"/>
        <v>0</v>
      </c>
      <c r="DD111" s="16">
        <f t="shared" si="67"/>
        <v>0</v>
      </c>
      <c r="DE111" s="16">
        <f t="shared" si="68"/>
        <v>0</v>
      </c>
      <c r="DF111" s="16">
        <f t="shared" si="69"/>
        <v>0</v>
      </c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>
        <f t="shared" si="70"/>
        <v>0</v>
      </c>
      <c r="DT111" s="16">
        <f t="shared" si="71"/>
        <v>0</v>
      </c>
      <c r="DU111" s="16">
        <f t="shared" si="72"/>
        <v>0</v>
      </c>
      <c r="DV111" s="16">
        <f t="shared" si="73"/>
        <v>0</v>
      </c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>
        <f t="shared" si="74"/>
        <v>0</v>
      </c>
      <c r="EJ111" s="16">
        <f t="shared" si="75"/>
        <v>0</v>
      </c>
      <c r="EK111" s="16">
        <f t="shared" si="76"/>
        <v>0</v>
      </c>
      <c r="EL111" s="16">
        <f t="shared" si="77"/>
        <v>0</v>
      </c>
      <c r="EM111" s="16"/>
      <c r="EN111" s="16"/>
      <c r="EO111" s="16"/>
      <c r="EP111" s="16"/>
      <c r="EQ111" s="38"/>
      <c r="ER111" s="38"/>
      <c r="ES111" s="38"/>
      <c r="ET111" s="38"/>
      <c r="EU111" s="16"/>
      <c r="EV111" s="16"/>
      <c r="EW111" s="16"/>
      <c r="EX111" s="16"/>
      <c r="EY111" s="16">
        <f t="shared" si="78"/>
        <v>0</v>
      </c>
      <c r="EZ111" s="16">
        <f t="shared" si="79"/>
        <v>0</v>
      </c>
      <c r="FA111" s="16">
        <f t="shared" si="80"/>
        <v>0</v>
      </c>
      <c r="FB111" s="16">
        <f t="shared" si="81"/>
        <v>0</v>
      </c>
      <c r="FC111" s="16"/>
      <c r="FD111" s="16"/>
      <c r="FE111" s="16"/>
      <c r="FF111" s="16"/>
      <c r="FG111" s="38"/>
      <c r="FH111" s="38"/>
      <c r="FI111" s="38"/>
      <c r="FJ111" s="38"/>
      <c r="FK111" s="16"/>
      <c r="FL111" s="16"/>
      <c r="FM111" s="16"/>
      <c r="FN111" s="16"/>
      <c r="FO111" s="16">
        <f t="shared" si="82"/>
        <v>0</v>
      </c>
      <c r="FP111" s="16">
        <f t="shared" si="83"/>
        <v>0</v>
      </c>
      <c r="FQ111" s="16">
        <f t="shared" si="84"/>
        <v>0</v>
      </c>
      <c r="FR111" s="16">
        <f t="shared" si="85"/>
        <v>0</v>
      </c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</row>
    <row r="112" spans="1:186" ht="14.25">
      <c r="A112" s="3" t="s">
        <v>10</v>
      </c>
      <c r="B112" s="4">
        <v>21</v>
      </c>
      <c r="C112" s="4">
        <v>418.89</v>
      </c>
      <c r="D112" s="9">
        <v>39448</v>
      </c>
      <c r="E112" s="13">
        <v>-1312.848</v>
      </c>
      <c r="F112" s="13">
        <v>2262.006</v>
      </c>
      <c r="G112" s="43">
        <v>656</v>
      </c>
      <c r="H112" s="13">
        <f t="shared" si="43"/>
        <v>293.1579999999999</v>
      </c>
      <c r="I112" s="13" t="e">
        <f>H112-' 2 кв. 2011 г.- окончание'!#REF!</f>
        <v>#REF!</v>
      </c>
      <c r="J112" s="13" t="e">
        <f>H112-' 2 кв. 2011 г.- окончание'!#REF!</f>
        <v>#REF!</v>
      </c>
      <c r="K112" s="16">
        <f t="shared" si="44"/>
        <v>0</v>
      </c>
      <c r="L112" s="16">
        <f t="shared" si="45"/>
        <v>0</v>
      </c>
      <c r="M112" s="16">
        <f t="shared" si="46"/>
        <v>0</v>
      </c>
      <c r="N112" s="16">
        <f t="shared" si="47"/>
        <v>0</v>
      </c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>
        <f t="shared" si="48"/>
        <v>0</v>
      </c>
      <c r="AB112" s="16">
        <f t="shared" si="49"/>
        <v>0</v>
      </c>
      <c r="AC112" s="16">
        <f t="shared" si="50"/>
        <v>0</v>
      </c>
      <c r="AD112" s="16">
        <f t="shared" si="51"/>
        <v>0</v>
      </c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>
        <f t="shared" si="52"/>
        <v>0</v>
      </c>
      <c r="AR112" s="16">
        <f t="shared" si="53"/>
        <v>0</v>
      </c>
      <c r="AS112" s="16">
        <f t="shared" si="54"/>
        <v>0</v>
      </c>
      <c r="AT112" s="16">
        <f t="shared" si="55"/>
        <v>0</v>
      </c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>
        <f t="shared" si="56"/>
        <v>0</v>
      </c>
      <c r="BH112" s="16">
        <f t="shared" si="57"/>
        <v>0</v>
      </c>
      <c r="BI112" s="16">
        <f t="shared" si="58"/>
        <v>0</v>
      </c>
      <c r="BJ112" s="16">
        <f t="shared" si="59"/>
        <v>0</v>
      </c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>
        <f t="shared" si="60"/>
        <v>0</v>
      </c>
      <c r="BY112" s="16"/>
      <c r="BZ112" s="16">
        <f t="shared" si="61"/>
        <v>0</v>
      </c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>
        <f t="shared" si="62"/>
        <v>0</v>
      </c>
      <c r="CN112" s="16">
        <f t="shared" si="63"/>
        <v>0</v>
      </c>
      <c r="CO112" s="16">
        <f t="shared" si="64"/>
        <v>0</v>
      </c>
      <c r="CP112" s="16">
        <f t="shared" si="65"/>
        <v>0</v>
      </c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>
        <f t="shared" si="66"/>
        <v>0</v>
      </c>
      <c r="DD112" s="16">
        <f t="shared" si="67"/>
        <v>0</v>
      </c>
      <c r="DE112" s="16">
        <f t="shared" si="68"/>
        <v>0</v>
      </c>
      <c r="DF112" s="16">
        <f t="shared" si="69"/>
        <v>0</v>
      </c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>
        <f t="shared" si="70"/>
        <v>0</v>
      </c>
      <c r="DT112" s="16">
        <f t="shared" si="71"/>
        <v>0</v>
      </c>
      <c r="DU112" s="16">
        <f t="shared" si="72"/>
        <v>0</v>
      </c>
      <c r="DV112" s="16">
        <f t="shared" si="73"/>
        <v>0</v>
      </c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>
        <f t="shared" si="74"/>
        <v>0</v>
      </c>
      <c r="EJ112" s="16">
        <f t="shared" si="75"/>
        <v>0</v>
      </c>
      <c r="EK112" s="16">
        <f t="shared" si="76"/>
        <v>0</v>
      </c>
      <c r="EL112" s="16">
        <f t="shared" si="77"/>
        <v>0</v>
      </c>
      <c r="EM112" s="16"/>
      <c r="EN112" s="16"/>
      <c r="EO112" s="16"/>
      <c r="EP112" s="16"/>
      <c r="EQ112" s="38"/>
      <c r="ER112" s="38"/>
      <c r="ES112" s="38"/>
      <c r="ET112" s="38"/>
      <c r="EU112" s="16"/>
      <c r="EV112" s="16"/>
      <c r="EW112" s="16"/>
      <c r="EX112" s="16"/>
      <c r="EY112" s="16">
        <f t="shared" si="78"/>
        <v>0</v>
      </c>
      <c r="EZ112" s="16">
        <f t="shared" si="79"/>
        <v>0</v>
      </c>
      <c r="FA112" s="16">
        <f t="shared" si="80"/>
        <v>0</v>
      </c>
      <c r="FB112" s="16">
        <f t="shared" si="81"/>
        <v>0</v>
      </c>
      <c r="FC112" s="16"/>
      <c r="FD112" s="16"/>
      <c r="FE112" s="16"/>
      <c r="FF112" s="16"/>
      <c r="FG112" s="38"/>
      <c r="FH112" s="38"/>
      <c r="FI112" s="38"/>
      <c r="FJ112" s="38"/>
      <c r="FK112" s="16"/>
      <c r="FL112" s="16"/>
      <c r="FM112" s="16"/>
      <c r="FN112" s="16"/>
      <c r="FO112" s="16">
        <f t="shared" si="82"/>
        <v>0</v>
      </c>
      <c r="FP112" s="16">
        <f t="shared" si="83"/>
        <v>0</v>
      </c>
      <c r="FQ112" s="16">
        <f t="shared" si="84"/>
        <v>0</v>
      </c>
      <c r="FR112" s="16">
        <f t="shared" si="85"/>
        <v>0</v>
      </c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</row>
    <row r="113" spans="1:186" ht="14.25">
      <c r="A113" s="3" t="s">
        <v>10</v>
      </c>
      <c r="B113" s="4">
        <v>23</v>
      </c>
      <c r="C113" s="4">
        <v>421.28</v>
      </c>
      <c r="D113" s="9">
        <v>39448</v>
      </c>
      <c r="E113" s="13">
        <v>-765.8960000000006</v>
      </c>
      <c r="F113" s="13">
        <v>2274.912</v>
      </c>
      <c r="G113" s="43">
        <v>656</v>
      </c>
      <c r="H113" s="13">
        <f t="shared" si="43"/>
        <v>853.0159999999992</v>
      </c>
      <c r="I113" s="13" t="e">
        <f>H113-' 2 кв. 2011 г.- окончание'!#REF!</f>
        <v>#REF!</v>
      </c>
      <c r="J113" s="13" t="e">
        <f>H113-' 2 кв. 2011 г.- окончание'!#REF!</f>
        <v>#REF!</v>
      </c>
      <c r="K113" s="16">
        <f t="shared" si="44"/>
        <v>3.6</v>
      </c>
      <c r="L113" s="16">
        <f t="shared" si="45"/>
        <v>3133</v>
      </c>
      <c r="M113" s="16">
        <f t="shared" si="46"/>
        <v>3.6</v>
      </c>
      <c r="N113" s="16">
        <f t="shared" si="47"/>
        <v>3133</v>
      </c>
      <c r="O113" s="16">
        <v>3.6</v>
      </c>
      <c r="P113" s="16">
        <v>3133</v>
      </c>
      <c r="Q113" s="16">
        <v>3.6</v>
      </c>
      <c r="R113" s="16">
        <v>3133</v>
      </c>
      <c r="S113" s="16"/>
      <c r="T113" s="16"/>
      <c r="U113" s="16"/>
      <c r="V113" s="16"/>
      <c r="W113" s="16"/>
      <c r="X113" s="16"/>
      <c r="Y113" s="16"/>
      <c r="Z113" s="16"/>
      <c r="AA113" s="16">
        <f t="shared" si="48"/>
        <v>0</v>
      </c>
      <c r="AB113" s="16">
        <f t="shared" si="49"/>
        <v>0</v>
      </c>
      <c r="AC113" s="16">
        <f t="shared" si="50"/>
        <v>0</v>
      </c>
      <c r="AD113" s="16">
        <f t="shared" si="51"/>
        <v>0</v>
      </c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>
        <f t="shared" si="52"/>
        <v>0</v>
      </c>
      <c r="AR113" s="16">
        <f t="shared" si="53"/>
        <v>0</v>
      </c>
      <c r="AS113" s="16">
        <f t="shared" si="54"/>
        <v>0</v>
      </c>
      <c r="AT113" s="16">
        <f t="shared" si="55"/>
        <v>0</v>
      </c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>
        <f t="shared" si="56"/>
        <v>0</v>
      </c>
      <c r="BH113" s="16">
        <f t="shared" si="57"/>
        <v>0</v>
      </c>
      <c r="BI113" s="16">
        <f t="shared" si="58"/>
        <v>0</v>
      </c>
      <c r="BJ113" s="16">
        <f t="shared" si="59"/>
        <v>0</v>
      </c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>
        <f t="shared" si="60"/>
        <v>0</v>
      </c>
      <c r="BY113" s="16"/>
      <c r="BZ113" s="16">
        <f t="shared" si="61"/>
        <v>0</v>
      </c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>
        <f t="shared" si="62"/>
        <v>0</v>
      </c>
      <c r="CN113" s="16">
        <f t="shared" si="63"/>
        <v>0</v>
      </c>
      <c r="CO113" s="16">
        <f t="shared" si="64"/>
        <v>0</v>
      </c>
      <c r="CP113" s="16">
        <f t="shared" si="65"/>
        <v>0</v>
      </c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>
        <f t="shared" si="66"/>
        <v>0</v>
      </c>
      <c r="DD113" s="16">
        <f t="shared" si="67"/>
        <v>0</v>
      </c>
      <c r="DE113" s="16">
        <f t="shared" si="68"/>
        <v>0</v>
      </c>
      <c r="DF113" s="16">
        <f t="shared" si="69"/>
        <v>0</v>
      </c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>
        <f t="shared" si="70"/>
        <v>0</v>
      </c>
      <c r="DT113" s="16">
        <f t="shared" si="71"/>
        <v>0</v>
      </c>
      <c r="DU113" s="16">
        <f t="shared" si="72"/>
        <v>0</v>
      </c>
      <c r="DV113" s="16">
        <f t="shared" si="73"/>
        <v>0</v>
      </c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>
        <f t="shared" si="74"/>
        <v>0</v>
      </c>
      <c r="EJ113" s="16">
        <f t="shared" si="75"/>
        <v>0</v>
      </c>
      <c r="EK113" s="16">
        <f t="shared" si="76"/>
        <v>0</v>
      </c>
      <c r="EL113" s="16">
        <f t="shared" si="77"/>
        <v>0</v>
      </c>
      <c r="EM113" s="16"/>
      <c r="EN113" s="16"/>
      <c r="EO113" s="16"/>
      <c r="EP113" s="16"/>
      <c r="EQ113" s="38"/>
      <c r="ER113" s="38"/>
      <c r="ES113" s="38"/>
      <c r="ET113" s="38"/>
      <c r="EU113" s="16"/>
      <c r="EV113" s="16"/>
      <c r="EW113" s="16"/>
      <c r="EX113" s="16"/>
      <c r="EY113" s="16">
        <f t="shared" si="78"/>
        <v>0</v>
      </c>
      <c r="EZ113" s="16">
        <f t="shared" si="79"/>
        <v>0</v>
      </c>
      <c r="FA113" s="16">
        <f t="shared" si="80"/>
        <v>0</v>
      </c>
      <c r="FB113" s="16">
        <f t="shared" si="81"/>
        <v>0</v>
      </c>
      <c r="FC113" s="16"/>
      <c r="FD113" s="16"/>
      <c r="FE113" s="16"/>
      <c r="FF113" s="16"/>
      <c r="FG113" s="38"/>
      <c r="FH113" s="38"/>
      <c r="FI113" s="38"/>
      <c r="FJ113" s="38"/>
      <c r="FK113" s="16"/>
      <c r="FL113" s="16"/>
      <c r="FM113" s="16"/>
      <c r="FN113" s="16"/>
      <c r="FO113" s="16">
        <f t="shared" si="82"/>
        <v>0</v>
      </c>
      <c r="FP113" s="16">
        <f t="shared" si="83"/>
        <v>0</v>
      </c>
      <c r="FQ113" s="16">
        <f t="shared" si="84"/>
        <v>0</v>
      </c>
      <c r="FR113" s="16">
        <f t="shared" si="85"/>
        <v>0</v>
      </c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</row>
    <row r="114" spans="1:186" ht="14.25">
      <c r="A114" s="3" t="s">
        <v>10</v>
      </c>
      <c r="B114" s="4">
        <v>25</v>
      </c>
      <c r="C114" s="4">
        <v>457.24</v>
      </c>
      <c r="D114" s="9">
        <v>39448</v>
      </c>
      <c r="E114" s="13">
        <v>9256.311999999998</v>
      </c>
      <c r="F114" s="13">
        <v>2469.096</v>
      </c>
      <c r="G114" s="43">
        <v>655</v>
      </c>
      <c r="H114" s="13">
        <f t="shared" si="43"/>
        <v>11070.407999999998</v>
      </c>
      <c r="I114" s="13" t="e">
        <f>H114-' 2 кв. 2011 г.- окончание'!#REF!</f>
        <v>#REF!</v>
      </c>
      <c r="J114" s="13" t="e">
        <f>H114-' 2 кв. 2011 г.- окончание'!#REF!</f>
        <v>#REF!</v>
      </c>
      <c r="K114" s="16">
        <f t="shared" si="44"/>
        <v>0</v>
      </c>
      <c r="L114" s="16">
        <f t="shared" si="45"/>
        <v>0</v>
      </c>
      <c r="M114" s="16">
        <f t="shared" si="46"/>
        <v>0</v>
      </c>
      <c r="N114" s="16">
        <f t="shared" si="47"/>
        <v>0</v>
      </c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>
        <f t="shared" si="48"/>
        <v>0</v>
      </c>
      <c r="AB114" s="16">
        <f t="shared" si="49"/>
        <v>0</v>
      </c>
      <c r="AC114" s="16">
        <f t="shared" si="50"/>
        <v>0</v>
      </c>
      <c r="AD114" s="16">
        <f t="shared" si="51"/>
        <v>0</v>
      </c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>
        <f t="shared" si="52"/>
        <v>0</v>
      </c>
      <c r="AR114" s="16">
        <f t="shared" si="53"/>
        <v>0</v>
      </c>
      <c r="AS114" s="16">
        <f t="shared" si="54"/>
        <v>0</v>
      </c>
      <c r="AT114" s="16">
        <f t="shared" si="55"/>
        <v>0</v>
      </c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>
        <f t="shared" si="56"/>
        <v>0</v>
      </c>
      <c r="BH114" s="16">
        <f t="shared" si="57"/>
        <v>0</v>
      </c>
      <c r="BI114" s="16">
        <f t="shared" si="58"/>
        <v>0</v>
      </c>
      <c r="BJ114" s="16">
        <f t="shared" si="59"/>
        <v>0</v>
      </c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>
        <f t="shared" si="60"/>
        <v>0</v>
      </c>
      <c r="BY114" s="16"/>
      <c r="BZ114" s="16">
        <f t="shared" si="61"/>
        <v>0</v>
      </c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>
        <f t="shared" si="62"/>
        <v>0</v>
      </c>
      <c r="CN114" s="16">
        <f t="shared" si="63"/>
        <v>0</v>
      </c>
      <c r="CO114" s="16">
        <f t="shared" si="64"/>
        <v>0</v>
      </c>
      <c r="CP114" s="16">
        <f t="shared" si="65"/>
        <v>0</v>
      </c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>
        <f t="shared" si="66"/>
        <v>0</v>
      </c>
      <c r="DD114" s="16">
        <f t="shared" si="67"/>
        <v>0</v>
      </c>
      <c r="DE114" s="16">
        <f t="shared" si="68"/>
        <v>0</v>
      </c>
      <c r="DF114" s="16">
        <f t="shared" si="69"/>
        <v>0</v>
      </c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>
        <f t="shared" si="70"/>
        <v>0</v>
      </c>
      <c r="DT114" s="16">
        <f t="shared" si="71"/>
        <v>0</v>
      </c>
      <c r="DU114" s="16">
        <f t="shared" si="72"/>
        <v>0</v>
      </c>
      <c r="DV114" s="16">
        <f t="shared" si="73"/>
        <v>0</v>
      </c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>
        <f t="shared" si="74"/>
        <v>0</v>
      </c>
      <c r="EJ114" s="16">
        <f t="shared" si="75"/>
        <v>0</v>
      </c>
      <c r="EK114" s="16">
        <f t="shared" si="76"/>
        <v>0</v>
      </c>
      <c r="EL114" s="16">
        <f t="shared" si="77"/>
        <v>0</v>
      </c>
      <c r="EM114" s="16"/>
      <c r="EN114" s="16"/>
      <c r="EO114" s="16"/>
      <c r="EP114" s="16"/>
      <c r="EQ114" s="38"/>
      <c r="ER114" s="38"/>
      <c r="ES114" s="38"/>
      <c r="ET114" s="38"/>
      <c r="EU114" s="16"/>
      <c r="EV114" s="16"/>
      <c r="EW114" s="16"/>
      <c r="EX114" s="16"/>
      <c r="EY114" s="16">
        <f t="shared" si="78"/>
        <v>0</v>
      </c>
      <c r="EZ114" s="16">
        <f t="shared" si="79"/>
        <v>0</v>
      </c>
      <c r="FA114" s="16">
        <f t="shared" si="80"/>
        <v>0</v>
      </c>
      <c r="FB114" s="16">
        <f t="shared" si="81"/>
        <v>0</v>
      </c>
      <c r="FC114" s="16"/>
      <c r="FD114" s="16"/>
      <c r="FE114" s="16"/>
      <c r="FF114" s="16"/>
      <c r="FG114" s="38"/>
      <c r="FH114" s="38"/>
      <c r="FI114" s="38"/>
      <c r="FJ114" s="38"/>
      <c r="FK114" s="16"/>
      <c r="FL114" s="16"/>
      <c r="FM114" s="16"/>
      <c r="FN114" s="16"/>
      <c r="FO114" s="16">
        <f t="shared" si="82"/>
        <v>0</v>
      </c>
      <c r="FP114" s="16">
        <f t="shared" si="83"/>
        <v>0</v>
      </c>
      <c r="FQ114" s="16">
        <f t="shared" si="84"/>
        <v>0</v>
      </c>
      <c r="FR114" s="16">
        <f t="shared" si="85"/>
        <v>0</v>
      </c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</row>
    <row r="115" spans="1:186" ht="14.25">
      <c r="A115" s="3" t="s">
        <v>10</v>
      </c>
      <c r="B115" s="4">
        <v>27</v>
      </c>
      <c r="C115" s="4">
        <v>451.96</v>
      </c>
      <c r="D115" s="9">
        <v>39448</v>
      </c>
      <c r="E115" s="13">
        <v>-35268.342</v>
      </c>
      <c r="F115" s="13">
        <v>2440.584</v>
      </c>
      <c r="G115" s="43">
        <v>4274</v>
      </c>
      <c r="H115" s="13">
        <f t="shared" si="43"/>
        <v>-37101.757999999994</v>
      </c>
      <c r="I115" s="13" t="e">
        <f>H115-' 2 кв. 2011 г.- окончание'!#REF!</f>
        <v>#REF!</v>
      </c>
      <c r="J115" s="13" t="e">
        <f>H115-' 2 кв. 2011 г.- окончание'!#REF!</f>
        <v>#REF!</v>
      </c>
      <c r="K115" s="16">
        <f t="shared" si="44"/>
        <v>0</v>
      </c>
      <c r="L115" s="16">
        <f t="shared" si="45"/>
        <v>0</v>
      </c>
      <c r="M115" s="16">
        <f t="shared" si="46"/>
        <v>0</v>
      </c>
      <c r="N115" s="16">
        <f t="shared" si="47"/>
        <v>0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>
        <f t="shared" si="48"/>
        <v>0</v>
      </c>
      <c r="AB115" s="16">
        <f t="shared" si="49"/>
        <v>0</v>
      </c>
      <c r="AC115" s="16">
        <f t="shared" si="50"/>
        <v>0</v>
      </c>
      <c r="AD115" s="16">
        <f t="shared" si="51"/>
        <v>0</v>
      </c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>
        <f t="shared" si="52"/>
        <v>0</v>
      </c>
      <c r="AR115" s="16">
        <f t="shared" si="53"/>
        <v>0</v>
      </c>
      <c r="AS115" s="16">
        <f t="shared" si="54"/>
        <v>0</v>
      </c>
      <c r="AT115" s="16">
        <f t="shared" si="55"/>
        <v>0</v>
      </c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>
        <f t="shared" si="56"/>
        <v>0</v>
      </c>
      <c r="BH115" s="16">
        <f t="shared" si="57"/>
        <v>0</v>
      </c>
      <c r="BI115" s="16">
        <f t="shared" si="58"/>
        <v>0</v>
      </c>
      <c r="BJ115" s="16">
        <f t="shared" si="59"/>
        <v>0</v>
      </c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>
        <f t="shared" si="60"/>
        <v>0</v>
      </c>
      <c r="BY115" s="16"/>
      <c r="BZ115" s="16">
        <f t="shared" si="61"/>
        <v>0</v>
      </c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>
        <f t="shared" si="62"/>
        <v>0</v>
      </c>
      <c r="CN115" s="16">
        <f t="shared" si="63"/>
        <v>0</v>
      </c>
      <c r="CO115" s="16">
        <f t="shared" si="64"/>
        <v>0</v>
      </c>
      <c r="CP115" s="16">
        <f t="shared" si="65"/>
        <v>0</v>
      </c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>
        <f t="shared" si="66"/>
        <v>0</v>
      </c>
      <c r="DD115" s="16">
        <f t="shared" si="67"/>
        <v>0</v>
      </c>
      <c r="DE115" s="16">
        <f t="shared" si="68"/>
        <v>0</v>
      </c>
      <c r="DF115" s="16">
        <f t="shared" si="69"/>
        <v>0</v>
      </c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>
        <f t="shared" si="70"/>
        <v>0</v>
      </c>
      <c r="DT115" s="16">
        <f t="shared" si="71"/>
        <v>0</v>
      </c>
      <c r="DU115" s="16">
        <f t="shared" si="72"/>
        <v>0</v>
      </c>
      <c r="DV115" s="16">
        <f t="shared" si="73"/>
        <v>0</v>
      </c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>
        <f t="shared" si="74"/>
        <v>0</v>
      </c>
      <c r="EJ115" s="16">
        <f t="shared" si="75"/>
        <v>0</v>
      </c>
      <c r="EK115" s="16">
        <f t="shared" si="76"/>
        <v>0</v>
      </c>
      <c r="EL115" s="16">
        <f t="shared" si="77"/>
        <v>0</v>
      </c>
      <c r="EM115" s="16"/>
      <c r="EN115" s="16"/>
      <c r="EO115" s="16"/>
      <c r="EP115" s="16"/>
      <c r="EQ115" s="38"/>
      <c r="ER115" s="38"/>
      <c r="ES115" s="38"/>
      <c r="ET115" s="38"/>
      <c r="EU115" s="16"/>
      <c r="EV115" s="16"/>
      <c r="EW115" s="16"/>
      <c r="EX115" s="16"/>
      <c r="EY115" s="16">
        <f t="shared" si="78"/>
        <v>0</v>
      </c>
      <c r="EZ115" s="16">
        <f t="shared" si="79"/>
        <v>0</v>
      </c>
      <c r="FA115" s="16">
        <f t="shared" si="80"/>
        <v>0</v>
      </c>
      <c r="FB115" s="16">
        <f t="shared" si="81"/>
        <v>0</v>
      </c>
      <c r="FC115" s="16"/>
      <c r="FD115" s="16"/>
      <c r="FE115" s="16"/>
      <c r="FF115" s="16"/>
      <c r="FG115" s="38"/>
      <c r="FH115" s="38"/>
      <c r="FI115" s="38"/>
      <c r="FJ115" s="38"/>
      <c r="FK115" s="16"/>
      <c r="FL115" s="16"/>
      <c r="FM115" s="16"/>
      <c r="FN115" s="16"/>
      <c r="FO115" s="16">
        <f t="shared" si="82"/>
        <v>0</v>
      </c>
      <c r="FP115" s="16">
        <f t="shared" si="83"/>
        <v>0</v>
      </c>
      <c r="FQ115" s="16">
        <f t="shared" si="84"/>
        <v>0</v>
      </c>
      <c r="FR115" s="16">
        <f t="shared" si="85"/>
        <v>0</v>
      </c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</row>
    <row r="116" spans="1:186" ht="14.25">
      <c r="A116" s="3" t="s">
        <v>10</v>
      </c>
      <c r="B116" s="4">
        <v>29</v>
      </c>
      <c r="C116" s="4">
        <v>436.43</v>
      </c>
      <c r="D116" s="9">
        <v>39448</v>
      </c>
      <c r="E116" s="13">
        <v>8650.894</v>
      </c>
      <c r="F116" s="13">
        <v>2356.722</v>
      </c>
      <c r="G116" s="43">
        <v>728</v>
      </c>
      <c r="H116" s="13">
        <f t="shared" si="43"/>
        <v>10279.616</v>
      </c>
      <c r="I116" s="13" t="e">
        <f>H116-' 2 кв. 2011 г.- окончание'!#REF!</f>
        <v>#REF!</v>
      </c>
      <c r="J116" s="13" t="e">
        <f>H116-' 2 кв. 2011 г.- окончание'!#REF!</f>
        <v>#REF!</v>
      </c>
      <c r="K116" s="16">
        <f t="shared" si="44"/>
        <v>0</v>
      </c>
      <c r="L116" s="16">
        <f t="shared" si="45"/>
        <v>0</v>
      </c>
      <c r="M116" s="16">
        <f t="shared" si="46"/>
        <v>0</v>
      </c>
      <c r="N116" s="16">
        <f t="shared" si="47"/>
        <v>0</v>
      </c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>
        <f t="shared" si="48"/>
        <v>0</v>
      </c>
      <c r="AB116" s="16">
        <f t="shared" si="49"/>
        <v>0</v>
      </c>
      <c r="AC116" s="16">
        <f t="shared" si="50"/>
        <v>0</v>
      </c>
      <c r="AD116" s="16">
        <f t="shared" si="51"/>
        <v>0</v>
      </c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>
        <f t="shared" si="52"/>
        <v>0</v>
      </c>
      <c r="AR116" s="16">
        <f t="shared" si="53"/>
        <v>0</v>
      </c>
      <c r="AS116" s="16">
        <f t="shared" si="54"/>
        <v>0</v>
      </c>
      <c r="AT116" s="16">
        <f t="shared" si="55"/>
        <v>0</v>
      </c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>
        <f t="shared" si="56"/>
        <v>0</v>
      </c>
      <c r="BH116" s="16">
        <f t="shared" si="57"/>
        <v>0</v>
      </c>
      <c r="BI116" s="16">
        <f t="shared" si="58"/>
        <v>0</v>
      </c>
      <c r="BJ116" s="16">
        <f t="shared" si="59"/>
        <v>0</v>
      </c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>
        <f t="shared" si="60"/>
        <v>0</v>
      </c>
      <c r="BY116" s="16"/>
      <c r="BZ116" s="16">
        <f t="shared" si="61"/>
        <v>0</v>
      </c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>
        <f t="shared" si="62"/>
        <v>0</v>
      </c>
      <c r="CN116" s="16">
        <f t="shared" si="63"/>
        <v>0</v>
      </c>
      <c r="CO116" s="16">
        <f t="shared" si="64"/>
        <v>0</v>
      </c>
      <c r="CP116" s="16">
        <f t="shared" si="65"/>
        <v>0</v>
      </c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>
        <f t="shared" si="66"/>
        <v>0</v>
      </c>
      <c r="DD116" s="16">
        <f t="shared" si="67"/>
        <v>0</v>
      </c>
      <c r="DE116" s="16">
        <f t="shared" si="68"/>
        <v>0</v>
      </c>
      <c r="DF116" s="16">
        <f t="shared" si="69"/>
        <v>0</v>
      </c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>
        <f t="shared" si="70"/>
        <v>0</v>
      </c>
      <c r="DT116" s="16">
        <f t="shared" si="71"/>
        <v>0</v>
      </c>
      <c r="DU116" s="16">
        <f t="shared" si="72"/>
        <v>0</v>
      </c>
      <c r="DV116" s="16">
        <f t="shared" si="73"/>
        <v>0</v>
      </c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>
        <f t="shared" si="74"/>
        <v>0</v>
      </c>
      <c r="EJ116" s="16">
        <f t="shared" si="75"/>
        <v>0</v>
      </c>
      <c r="EK116" s="16">
        <f t="shared" si="76"/>
        <v>0</v>
      </c>
      <c r="EL116" s="16">
        <f t="shared" si="77"/>
        <v>0</v>
      </c>
      <c r="EM116" s="16"/>
      <c r="EN116" s="16"/>
      <c r="EO116" s="16"/>
      <c r="EP116" s="16"/>
      <c r="EQ116" s="38"/>
      <c r="ER116" s="38"/>
      <c r="ES116" s="38"/>
      <c r="ET116" s="38"/>
      <c r="EU116" s="16"/>
      <c r="EV116" s="16"/>
      <c r="EW116" s="16"/>
      <c r="EX116" s="16"/>
      <c r="EY116" s="16">
        <f t="shared" si="78"/>
        <v>0</v>
      </c>
      <c r="EZ116" s="16">
        <f t="shared" si="79"/>
        <v>0</v>
      </c>
      <c r="FA116" s="16">
        <f t="shared" si="80"/>
        <v>0</v>
      </c>
      <c r="FB116" s="16">
        <f t="shared" si="81"/>
        <v>0</v>
      </c>
      <c r="FC116" s="16"/>
      <c r="FD116" s="16"/>
      <c r="FE116" s="16"/>
      <c r="FF116" s="16"/>
      <c r="FG116" s="38"/>
      <c r="FH116" s="38"/>
      <c r="FI116" s="38"/>
      <c r="FJ116" s="38"/>
      <c r="FK116" s="16"/>
      <c r="FL116" s="16"/>
      <c r="FM116" s="16"/>
      <c r="FN116" s="16"/>
      <c r="FO116" s="16">
        <f t="shared" si="82"/>
        <v>0</v>
      </c>
      <c r="FP116" s="16">
        <f t="shared" si="83"/>
        <v>0</v>
      </c>
      <c r="FQ116" s="16">
        <f t="shared" si="84"/>
        <v>0</v>
      </c>
      <c r="FR116" s="16">
        <f t="shared" si="85"/>
        <v>0</v>
      </c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</row>
    <row r="117" spans="1:186" ht="14.25">
      <c r="A117" s="3" t="s">
        <v>10</v>
      </c>
      <c r="B117" s="4">
        <v>31</v>
      </c>
      <c r="C117" s="4">
        <v>423.09</v>
      </c>
      <c r="D117" s="9">
        <v>39448</v>
      </c>
      <c r="E117" s="13">
        <v>-4429.968000000001</v>
      </c>
      <c r="F117" s="13">
        <v>2284.686</v>
      </c>
      <c r="G117" s="43">
        <v>728</v>
      </c>
      <c r="H117" s="13">
        <f t="shared" si="43"/>
        <v>-2873.2820000000006</v>
      </c>
      <c r="I117" s="13" t="e">
        <f>H117-' 2 кв. 2011 г.- окончание'!#REF!</f>
        <v>#REF!</v>
      </c>
      <c r="J117" s="13" t="e">
        <f>H117-' 2 кв. 2011 г.- окончание'!#REF!</f>
        <v>#REF!</v>
      </c>
      <c r="K117" s="16">
        <f t="shared" si="44"/>
        <v>0</v>
      </c>
      <c r="L117" s="16">
        <f t="shared" si="45"/>
        <v>0</v>
      </c>
      <c r="M117" s="16">
        <f t="shared" si="46"/>
        <v>0</v>
      </c>
      <c r="N117" s="16">
        <f t="shared" si="47"/>
        <v>0</v>
      </c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>
        <f t="shared" si="48"/>
        <v>0</v>
      </c>
      <c r="AB117" s="16">
        <f t="shared" si="49"/>
        <v>0</v>
      </c>
      <c r="AC117" s="16">
        <f t="shared" si="50"/>
        <v>0</v>
      </c>
      <c r="AD117" s="16">
        <f t="shared" si="51"/>
        <v>0</v>
      </c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>
        <f t="shared" si="52"/>
        <v>0</v>
      </c>
      <c r="AR117" s="16">
        <f t="shared" si="53"/>
        <v>0</v>
      </c>
      <c r="AS117" s="16">
        <f t="shared" si="54"/>
        <v>0</v>
      </c>
      <c r="AT117" s="16">
        <f t="shared" si="55"/>
        <v>0</v>
      </c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>
        <f t="shared" si="56"/>
        <v>0</v>
      </c>
      <c r="BH117" s="16">
        <f t="shared" si="57"/>
        <v>0</v>
      </c>
      <c r="BI117" s="16">
        <f t="shared" si="58"/>
        <v>0</v>
      </c>
      <c r="BJ117" s="16">
        <f t="shared" si="59"/>
        <v>0</v>
      </c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>
        <f t="shared" si="60"/>
        <v>0</v>
      </c>
      <c r="BY117" s="16"/>
      <c r="BZ117" s="16">
        <f t="shared" si="61"/>
        <v>0</v>
      </c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>
        <f t="shared" si="62"/>
        <v>0</v>
      </c>
      <c r="CN117" s="16">
        <f t="shared" si="63"/>
        <v>0</v>
      </c>
      <c r="CO117" s="16">
        <f t="shared" si="64"/>
        <v>0</v>
      </c>
      <c r="CP117" s="16">
        <f t="shared" si="65"/>
        <v>0</v>
      </c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>
        <f t="shared" si="66"/>
        <v>0</v>
      </c>
      <c r="DD117" s="16">
        <f t="shared" si="67"/>
        <v>0</v>
      </c>
      <c r="DE117" s="16">
        <f t="shared" si="68"/>
        <v>0</v>
      </c>
      <c r="DF117" s="16">
        <f t="shared" si="69"/>
        <v>0</v>
      </c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>
        <f t="shared" si="70"/>
        <v>0</v>
      </c>
      <c r="DT117" s="16">
        <f t="shared" si="71"/>
        <v>0</v>
      </c>
      <c r="DU117" s="16">
        <f t="shared" si="72"/>
        <v>0</v>
      </c>
      <c r="DV117" s="16">
        <f t="shared" si="73"/>
        <v>0</v>
      </c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>
        <f t="shared" si="74"/>
        <v>0</v>
      </c>
      <c r="EJ117" s="16">
        <f t="shared" si="75"/>
        <v>0</v>
      </c>
      <c r="EK117" s="16">
        <f t="shared" si="76"/>
        <v>0</v>
      </c>
      <c r="EL117" s="16">
        <f t="shared" si="77"/>
        <v>0</v>
      </c>
      <c r="EM117" s="16"/>
      <c r="EN117" s="16"/>
      <c r="EO117" s="16"/>
      <c r="EP117" s="16"/>
      <c r="EQ117" s="38"/>
      <c r="ER117" s="38"/>
      <c r="ES117" s="38"/>
      <c r="ET117" s="38"/>
      <c r="EU117" s="16"/>
      <c r="EV117" s="16"/>
      <c r="EW117" s="16"/>
      <c r="EX117" s="16"/>
      <c r="EY117" s="16">
        <f t="shared" si="78"/>
        <v>0</v>
      </c>
      <c r="EZ117" s="16">
        <f t="shared" si="79"/>
        <v>0</v>
      </c>
      <c r="FA117" s="16">
        <f t="shared" si="80"/>
        <v>0</v>
      </c>
      <c r="FB117" s="16">
        <f t="shared" si="81"/>
        <v>0</v>
      </c>
      <c r="FC117" s="16"/>
      <c r="FD117" s="16"/>
      <c r="FE117" s="16"/>
      <c r="FF117" s="16"/>
      <c r="FG117" s="38"/>
      <c r="FH117" s="38"/>
      <c r="FI117" s="38"/>
      <c r="FJ117" s="38"/>
      <c r="FK117" s="16"/>
      <c r="FL117" s="16"/>
      <c r="FM117" s="16"/>
      <c r="FN117" s="16"/>
      <c r="FO117" s="16">
        <f t="shared" si="82"/>
        <v>0</v>
      </c>
      <c r="FP117" s="16">
        <f t="shared" si="83"/>
        <v>0</v>
      </c>
      <c r="FQ117" s="16">
        <f t="shared" si="84"/>
        <v>0</v>
      </c>
      <c r="FR117" s="16">
        <f t="shared" si="85"/>
        <v>0</v>
      </c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</row>
    <row r="118" spans="1:186" ht="14.25">
      <c r="A118" s="3" t="s">
        <v>10</v>
      </c>
      <c r="B118" s="4">
        <v>33</v>
      </c>
      <c r="C118" s="4">
        <v>421.73</v>
      </c>
      <c r="D118" s="9">
        <v>39448</v>
      </c>
      <c r="E118" s="13">
        <v>7524.5740000000005</v>
      </c>
      <c r="F118" s="13">
        <v>2277.342</v>
      </c>
      <c r="G118" s="43">
        <v>729</v>
      </c>
      <c r="H118" s="13">
        <f t="shared" si="43"/>
        <v>9072.916000000001</v>
      </c>
      <c r="I118" s="13" t="e">
        <f>H118-' 2 кв. 2011 г.- окончание'!#REF!</f>
        <v>#REF!</v>
      </c>
      <c r="J118" s="13" t="e">
        <f>H118-' 2 кв. 2011 г.- окончание'!#REF!</f>
        <v>#REF!</v>
      </c>
      <c r="K118" s="16">
        <f t="shared" si="44"/>
        <v>0</v>
      </c>
      <c r="L118" s="16">
        <f t="shared" si="45"/>
        <v>0</v>
      </c>
      <c r="M118" s="16">
        <f t="shared" si="46"/>
        <v>0</v>
      </c>
      <c r="N118" s="16">
        <f t="shared" si="47"/>
        <v>0</v>
      </c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>
        <f t="shared" si="48"/>
        <v>0</v>
      </c>
      <c r="AB118" s="16">
        <f t="shared" si="49"/>
        <v>0</v>
      </c>
      <c r="AC118" s="16">
        <f t="shared" si="50"/>
        <v>0</v>
      </c>
      <c r="AD118" s="16">
        <f t="shared" si="51"/>
        <v>0</v>
      </c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>
        <f t="shared" si="52"/>
        <v>0</v>
      </c>
      <c r="AR118" s="16">
        <f t="shared" si="53"/>
        <v>0</v>
      </c>
      <c r="AS118" s="16">
        <f t="shared" si="54"/>
        <v>0</v>
      </c>
      <c r="AT118" s="16">
        <f t="shared" si="55"/>
        <v>0</v>
      </c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>
        <f t="shared" si="56"/>
        <v>0</v>
      </c>
      <c r="BH118" s="16">
        <f t="shared" si="57"/>
        <v>0</v>
      </c>
      <c r="BI118" s="16">
        <f t="shared" si="58"/>
        <v>0</v>
      </c>
      <c r="BJ118" s="16">
        <f t="shared" si="59"/>
        <v>0</v>
      </c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>
        <f t="shared" si="60"/>
        <v>0</v>
      </c>
      <c r="BY118" s="16"/>
      <c r="BZ118" s="16">
        <f t="shared" si="61"/>
        <v>0</v>
      </c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>
        <f t="shared" si="62"/>
        <v>0</v>
      </c>
      <c r="CN118" s="16">
        <f t="shared" si="63"/>
        <v>0</v>
      </c>
      <c r="CO118" s="16">
        <f t="shared" si="64"/>
        <v>0</v>
      </c>
      <c r="CP118" s="16">
        <f t="shared" si="65"/>
        <v>0</v>
      </c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>
        <f t="shared" si="66"/>
        <v>0</v>
      </c>
      <c r="DD118" s="16">
        <f t="shared" si="67"/>
        <v>0</v>
      </c>
      <c r="DE118" s="16">
        <f t="shared" si="68"/>
        <v>0</v>
      </c>
      <c r="DF118" s="16">
        <f t="shared" si="69"/>
        <v>0</v>
      </c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>
        <f t="shared" si="70"/>
        <v>0</v>
      </c>
      <c r="DT118" s="16">
        <f t="shared" si="71"/>
        <v>0</v>
      </c>
      <c r="DU118" s="16">
        <f t="shared" si="72"/>
        <v>0</v>
      </c>
      <c r="DV118" s="16">
        <f t="shared" si="73"/>
        <v>0</v>
      </c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>
        <f t="shared" si="74"/>
        <v>0</v>
      </c>
      <c r="EJ118" s="16">
        <f t="shared" si="75"/>
        <v>0</v>
      </c>
      <c r="EK118" s="16">
        <f t="shared" si="76"/>
        <v>0</v>
      </c>
      <c r="EL118" s="16">
        <f t="shared" si="77"/>
        <v>0</v>
      </c>
      <c r="EM118" s="16"/>
      <c r="EN118" s="16"/>
      <c r="EO118" s="16"/>
      <c r="EP118" s="16"/>
      <c r="EQ118" s="38"/>
      <c r="ER118" s="38"/>
      <c r="ES118" s="38"/>
      <c r="ET118" s="38"/>
      <c r="EU118" s="16"/>
      <c r="EV118" s="16"/>
      <c r="EW118" s="16"/>
      <c r="EX118" s="16"/>
      <c r="EY118" s="16">
        <f t="shared" si="78"/>
        <v>0</v>
      </c>
      <c r="EZ118" s="16">
        <f t="shared" si="79"/>
        <v>0</v>
      </c>
      <c r="FA118" s="16">
        <f t="shared" si="80"/>
        <v>0</v>
      </c>
      <c r="FB118" s="16">
        <f t="shared" si="81"/>
        <v>0</v>
      </c>
      <c r="FC118" s="16"/>
      <c r="FD118" s="16"/>
      <c r="FE118" s="16"/>
      <c r="FF118" s="16"/>
      <c r="FG118" s="38"/>
      <c r="FH118" s="38"/>
      <c r="FI118" s="38"/>
      <c r="FJ118" s="38"/>
      <c r="FK118" s="16"/>
      <c r="FL118" s="16"/>
      <c r="FM118" s="16"/>
      <c r="FN118" s="16"/>
      <c r="FO118" s="16">
        <f t="shared" si="82"/>
        <v>0</v>
      </c>
      <c r="FP118" s="16">
        <f t="shared" si="83"/>
        <v>0</v>
      </c>
      <c r="FQ118" s="16">
        <f t="shared" si="84"/>
        <v>0</v>
      </c>
      <c r="FR118" s="16">
        <f t="shared" si="85"/>
        <v>0</v>
      </c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</row>
    <row r="119" spans="1:186" ht="14.25">
      <c r="A119" s="3" t="s">
        <v>10</v>
      </c>
      <c r="B119" s="4">
        <v>35</v>
      </c>
      <c r="C119" s="4">
        <v>454.39</v>
      </c>
      <c r="D119" s="9">
        <v>39448</v>
      </c>
      <c r="E119" s="13">
        <v>8031.192000000001</v>
      </c>
      <c r="F119" s="13">
        <v>2453.706</v>
      </c>
      <c r="G119" s="43">
        <v>2818</v>
      </c>
      <c r="H119" s="13">
        <f t="shared" si="43"/>
        <v>7666.898000000001</v>
      </c>
      <c r="I119" s="13" t="e">
        <f>H119-' 2 кв. 2011 г.- окончание'!#REF!</f>
        <v>#REF!</v>
      </c>
      <c r="J119" s="13" t="e">
        <f>H119-' 2 кв. 2011 г.- окончание'!#REF!</f>
        <v>#REF!</v>
      </c>
      <c r="K119" s="16">
        <f t="shared" si="44"/>
        <v>0</v>
      </c>
      <c r="L119" s="16">
        <f t="shared" si="45"/>
        <v>0</v>
      </c>
      <c r="M119" s="16">
        <f t="shared" si="46"/>
        <v>0</v>
      </c>
      <c r="N119" s="16">
        <f t="shared" si="47"/>
        <v>0</v>
      </c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>
        <f t="shared" si="48"/>
        <v>0</v>
      </c>
      <c r="AB119" s="16">
        <f t="shared" si="49"/>
        <v>0</v>
      </c>
      <c r="AC119" s="16">
        <f t="shared" si="50"/>
        <v>0</v>
      </c>
      <c r="AD119" s="16">
        <f t="shared" si="51"/>
        <v>0</v>
      </c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>
        <f t="shared" si="52"/>
        <v>0</v>
      </c>
      <c r="AR119" s="16">
        <f t="shared" si="53"/>
        <v>0</v>
      </c>
      <c r="AS119" s="16">
        <f t="shared" si="54"/>
        <v>0</v>
      </c>
      <c r="AT119" s="16">
        <f t="shared" si="55"/>
        <v>0</v>
      </c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>
        <f t="shared" si="56"/>
        <v>0</v>
      </c>
      <c r="BH119" s="16">
        <f t="shared" si="57"/>
        <v>0</v>
      </c>
      <c r="BI119" s="16">
        <f t="shared" si="58"/>
        <v>0</v>
      </c>
      <c r="BJ119" s="16">
        <f t="shared" si="59"/>
        <v>0</v>
      </c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>
        <f t="shared" si="60"/>
        <v>0</v>
      </c>
      <c r="BY119" s="16"/>
      <c r="BZ119" s="16">
        <f t="shared" si="61"/>
        <v>0</v>
      </c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>
        <f t="shared" si="62"/>
        <v>0</v>
      </c>
      <c r="CN119" s="16">
        <f t="shared" si="63"/>
        <v>0</v>
      </c>
      <c r="CO119" s="16">
        <f t="shared" si="64"/>
        <v>0</v>
      </c>
      <c r="CP119" s="16">
        <f t="shared" si="65"/>
        <v>0</v>
      </c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>
        <f t="shared" si="66"/>
        <v>0</v>
      </c>
      <c r="DD119" s="16">
        <f t="shared" si="67"/>
        <v>0</v>
      </c>
      <c r="DE119" s="16">
        <f t="shared" si="68"/>
        <v>0</v>
      </c>
      <c r="DF119" s="16">
        <f t="shared" si="69"/>
        <v>0</v>
      </c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>
        <f t="shared" si="70"/>
        <v>0</v>
      </c>
      <c r="DT119" s="16">
        <f t="shared" si="71"/>
        <v>0</v>
      </c>
      <c r="DU119" s="16">
        <f t="shared" si="72"/>
        <v>0</v>
      </c>
      <c r="DV119" s="16">
        <f t="shared" si="73"/>
        <v>0</v>
      </c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>
        <f t="shared" si="74"/>
        <v>0</v>
      </c>
      <c r="EJ119" s="16">
        <f t="shared" si="75"/>
        <v>0</v>
      </c>
      <c r="EK119" s="16">
        <f t="shared" si="76"/>
        <v>0</v>
      </c>
      <c r="EL119" s="16">
        <f t="shared" si="77"/>
        <v>0</v>
      </c>
      <c r="EM119" s="16"/>
      <c r="EN119" s="16"/>
      <c r="EO119" s="16"/>
      <c r="EP119" s="16"/>
      <c r="EQ119" s="38"/>
      <c r="ER119" s="38"/>
      <c r="ES119" s="38"/>
      <c r="ET119" s="38"/>
      <c r="EU119" s="16"/>
      <c r="EV119" s="16"/>
      <c r="EW119" s="16"/>
      <c r="EX119" s="16"/>
      <c r="EY119" s="16">
        <f t="shared" si="78"/>
        <v>0</v>
      </c>
      <c r="EZ119" s="16">
        <f t="shared" si="79"/>
        <v>0</v>
      </c>
      <c r="FA119" s="16">
        <f t="shared" si="80"/>
        <v>0</v>
      </c>
      <c r="FB119" s="16">
        <f t="shared" si="81"/>
        <v>0</v>
      </c>
      <c r="FC119" s="16"/>
      <c r="FD119" s="16"/>
      <c r="FE119" s="16"/>
      <c r="FF119" s="16"/>
      <c r="FG119" s="38"/>
      <c r="FH119" s="38"/>
      <c r="FI119" s="38"/>
      <c r="FJ119" s="38"/>
      <c r="FK119" s="16"/>
      <c r="FL119" s="16"/>
      <c r="FM119" s="16"/>
      <c r="FN119" s="16"/>
      <c r="FO119" s="16">
        <f t="shared" si="82"/>
        <v>0</v>
      </c>
      <c r="FP119" s="16">
        <f t="shared" si="83"/>
        <v>0</v>
      </c>
      <c r="FQ119" s="16">
        <f t="shared" si="84"/>
        <v>0</v>
      </c>
      <c r="FR119" s="16">
        <f t="shared" si="85"/>
        <v>0</v>
      </c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</row>
    <row r="120" spans="1:186" ht="14.25">
      <c r="A120" s="3" t="s">
        <v>10</v>
      </c>
      <c r="B120" s="4">
        <v>37</v>
      </c>
      <c r="C120" s="4">
        <v>421.94</v>
      </c>
      <c r="D120" s="9">
        <v>39630</v>
      </c>
      <c r="E120" s="13">
        <v>-72946.82800000001</v>
      </c>
      <c r="F120" s="13">
        <v>2278.4759999999997</v>
      </c>
      <c r="G120" s="43">
        <v>729</v>
      </c>
      <c r="H120" s="13">
        <f t="shared" si="43"/>
        <v>-71397.35200000001</v>
      </c>
      <c r="I120" s="13" t="e">
        <f>H120-' 2 кв. 2011 г.- окончание'!#REF!</f>
        <v>#REF!</v>
      </c>
      <c r="J120" s="13" t="e">
        <f>H120-' 2 кв. 2011 г.- окончание'!#REF!</f>
        <v>#REF!</v>
      </c>
      <c r="K120" s="16">
        <f t="shared" si="44"/>
        <v>0</v>
      </c>
      <c r="L120" s="16">
        <f t="shared" si="45"/>
        <v>0</v>
      </c>
      <c r="M120" s="16">
        <f t="shared" si="46"/>
        <v>0</v>
      </c>
      <c r="N120" s="16">
        <f t="shared" si="47"/>
        <v>0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>
        <f t="shared" si="48"/>
        <v>0</v>
      </c>
      <c r="AB120" s="16">
        <f t="shared" si="49"/>
        <v>0</v>
      </c>
      <c r="AC120" s="16">
        <f t="shared" si="50"/>
        <v>0</v>
      </c>
      <c r="AD120" s="16">
        <f t="shared" si="51"/>
        <v>0</v>
      </c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>
        <f t="shared" si="52"/>
        <v>0</v>
      </c>
      <c r="AR120" s="16">
        <f t="shared" si="53"/>
        <v>0</v>
      </c>
      <c r="AS120" s="16">
        <f t="shared" si="54"/>
        <v>0</v>
      </c>
      <c r="AT120" s="16">
        <f t="shared" si="55"/>
        <v>0</v>
      </c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>
        <f t="shared" si="56"/>
        <v>0</v>
      </c>
      <c r="BH120" s="16">
        <f t="shared" si="57"/>
        <v>0</v>
      </c>
      <c r="BI120" s="16">
        <f t="shared" si="58"/>
        <v>0</v>
      </c>
      <c r="BJ120" s="16">
        <f t="shared" si="59"/>
        <v>0</v>
      </c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>
        <f t="shared" si="60"/>
        <v>0</v>
      </c>
      <c r="BY120" s="16"/>
      <c r="BZ120" s="16">
        <f t="shared" si="61"/>
        <v>0</v>
      </c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>
        <f t="shared" si="62"/>
        <v>0</v>
      </c>
      <c r="CN120" s="16">
        <f t="shared" si="63"/>
        <v>0</v>
      </c>
      <c r="CO120" s="16">
        <f t="shared" si="64"/>
        <v>0</v>
      </c>
      <c r="CP120" s="16">
        <f t="shared" si="65"/>
        <v>0</v>
      </c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>
        <f t="shared" si="66"/>
        <v>0</v>
      </c>
      <c r="DD120" s="16">
        <f t="shared" si="67"/>
        <v>0</v>
      </c>
      <c r="DE120" s="16">
        <f t="shared" si="68"/>
        <v>0</v>
      </c>
      <c r="DF120" s="16">
        <f t="shared" si="69"/>
        <v>0</v>
      </c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>
        <f t="shared" si="70"/>
        <v>0</v>
      </c>
      <c r="DT120" s="16">
        <f t="shared" si="71"/>
        <v>0</v>
      </c>
      <c r="DU120" s="16">
        <f t="shared" si="72"/>
        <v>0</v>
      </c>
      <c r="DV120" s="16">
        <f t="shared" si="73"/>
        <v>0</v>
      </c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>
        <f t="shared" si="74"/>
        <v>0</v>
      </c>
      <c r="EJ120" s="16">
        <f t="shared" si="75"/>
        <v>0</v>
      </c>
      <c r="EK120" s="16">
        <f t="shared" si="76"/>
        <v>0</v>
      </c>
      <c r="EL120" s="16">
        <f t="shared" si="77"/>
        <v>0</v>
      </c>
      <c r="EM120" s="16"/>
      <c r="EN120" s="16"/>
      <c r="EO120" s="16"/>
      <c r="EP120" s="16"/>
      <c r="EQ120" s="38"/>
      <c r="ER120" s="38"/>
      <c r="ES120" s="38"/>
      <c r="ET120" s="38"/>
      <c r="EU120" s="16"/>
      <c r="EV120" s="16"/>
      <c r="EW120" s="16"/>
      <c r="EX120" s="16"/>
      <c r="EY120" s="16">
        <f t="shared" si="78"/>
        <v>0</v>
      </c>
      <c r="EZ120" s="16">
        <f t="shared" si="79"/>
        <v>0</v>
      </c>
      <c r="FA120" s="16">
        <f t="shared" si="80"/>
        <v>0</v>
      </c>
      <c r="FB120" s="16">
        <f t="shared" si="81"/>
        <v>0</v>
      </c>
      <c r="FC120" s="16"/>
      <c r="FD120" s="16"/>
      <c r="FE120" s="16"/>
      <c r="FF120" s="16"/>
      <c r="FG120" s="38"/>
      <c r="FH120" s="38"/>
      <c r="FI120" s="38"/>
      <c r="FJ120" s="38"/>
      <c r="FK120" s="16"/>
      <c r="FL120" s="16"/>
      <c r="FM120" s="16"/>
      <c r="FN120" s="16"/>
      <c r="FO120" s="16">
        <f t="shared" si="82"/>
        <v>0</v>
      </c>
      <c r="FP120" s="16">
        <f t="shared" si="83"/>
        <v>0</v>
      </c>
      <c r="FQ120" s="16">
        <f t="shared" si="84"/>
        <v>0</v>
      </c>
      <c r="FR120" s="16">
        <f t="shared" si="85"/>
        <v>0</v>
      </c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</row>
    <row r="121" spans="1:186" ht="14.25">
      <c r="A121" s="3" t="s">
        <v>10</v>
      </c>
      <c r="B121" s="4">
        <v>39</v>
      </c>
      <c r="C121" s="4">
        <v>436.72</v>
      </c>
      <c r="D121" s="9">
        <v>39630</v>
      </c>
      <c r="E121" s="13">
        <v>-16306.873999999996</v>
      </c>
      <c r="F121" s="13">
        <v>2358.2880000000005</v>
      </c>
      <c r="G121" s="43">
        <v>9897</v>
      </c>
      <c r="H121" s="13">
        <f t="shared" si="43"/>
        <v>-23845.585999999996</v>
      </c>
      <c r="I121" s="13" t="e">
        <f>H121-' 2 кв. 2011 г.- окончание'!#REF!</f>
        <v>#REF!</v>
      </c>
      <c r="J121" s="13" t="e">
        <f>H121-' 2 кв. 2011 г.- окончание'!#REF!</f>
        <v>#REF!</v>
      </c>
      <c r="K121" s="16">
        <f t="shared" si="44"/>
        <v>0</v>
      </c>
      <c r="L121" s="16">
        <f t="shared" si="45"/>
        <v>0</v>
      </c>
      <c r="M121" s="16">
        <f t="shared" si="46"/>
        <v>0</v>
      </c>
      <c r="N121" s="16">
        <f t="shared" si="47"/>
        <v>0</v>
      </c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>
        <f t="shared" si="48"/>
        <v>0</v>
      </c>
      <c r="AB121" s="16">
        <f t="shared" si="49"/>
        <v>0</v>
      </c>
      <c r="AC121" s="16">
        <f t="shared" si="50"/>
        <v>0</v>
      </c>
      <c r="AD121" s="16">
        <f t="shared" si="51"/>
        <v>0</v>
      </c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>
        <f t="shared" si="52"/>
        <v>0</v>
      </c>
      <c r="AR121" s="16">
        <f t="shared" si="53"/>
        <v>0</v>
      </c>
      <c r="AS121" s="16">
        <f t="shared" si="54"/>
        <v>0</v>
      </c>
      <c r="AT121" s="16">
        <f t="shared" si="55"/>
        <v>0</v>
      </c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>
        <f t="shared" si="56"/>
        <v>0</v>
      </c>
      <c r="BH121" s="16">
        <f t="shared" si="57"/>
        <v>0</v>
      </c>
      <c r="BI121" s="16">
        <f t="shared" si="58"/>
        <v>0</v>
      </c>
      <c r="BJ121" s="16">
        <f t="shared" si="59"/>
        <v>0</v>
      </c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>
        <f t="shared" si="60"/>
        <v>0</v>
      </c>
      <c r="BY121" s="16"/>
      <c r="BZ121" s="16">
        <f t="shared" si="61"/>
        <v>0</v>
      </c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>
        <f t="shared" si="62"/>
        <v>0</v>
      </c>
      <c r="CN121" s="16">
        <f t="shared" si="63"/>
        <v>0</v>
      </c>
      <c r="CO121" s="16">
        <f t="shared" si="64"/>
        <v>0</v>
      </c>
      <c r="CP121" s="16">
        <f t="shared" si="65"/>
        <v>0</v>
      </c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>
        <f t="shared" si="66"/>
        <v>0</v>
      </c>
      <c r="DD121" s="16">
        <f t="shared" si="67"/>
        <v>0</v>
      </c>
      <c r="DE121" s="16">
        <f t="shared" si="68"/>
        <v>0</v>
      </c>
      <c r="DF121" s="16">
        <f t="shared" si="69"/>
        <v>0</v>
      </c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>
        <f t="shared" si="70"/>
        <v>0</v>
      </c>
      <c r="DT121" s="16">
        <f t="shared" si="71"/>
        <v>0</v>
      </c>
      <c r="DU121" s="16">
        <f t="shared" si="72"/>
        <v>0</v>
      </c>
      <c r="DV121" s="16">
        <f t="shared" si="73"/>
        <v>0</v>
      </c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>
        <f t="shared" si="74"/>
        <v>0</v>
      </c>
      <c r="EJ121" s="16">
        <f t="shared" si="75"/>
        <v>0</v>
      </c>
      <c r="EK121" s="16">
        <f t="shared" si="76"/>
        <v>0</v>
      </c>
      <c r="EL121" s="16">
        <f t="shared" si="77"/>
        <v>0</v>
      </c>
      <c r="EM121" s="16"/>
      <c r="EN121" s="16"/>
      <c r="EO121" s="16"/>
      <c r="EP121" s="16"/>
      <c r="EQ121" s="38"/>
      <c r="ER121" s="38"/>
      <c r="ES121" s="38"/>
      <c r="ET121" s="38"/>
      <c r="EU121" s="16"/>
      <c r="EV121" s="16"/>
      <c r="EW121" s="16"/>
      <c r="EX121" s="16"/>
      <c r="EY121" s="16">
        <f t="shared" si="78"/>
        <v>0</v>
      </c>
      <c r="EZ121" s="16">
        <f t="shared" si="79"/>
        <v>0</v>
      </c>
      <c r="FA121" s="16">
        <f t="shared" si="80"/>
        <v>0</v>
      </c>
      <c r="FB121" s="16">
        <f t="shared" si="81"/>
        <v>0</v>
      </c>
      <c r="FC121" s="16"/>
      <c r="FD121" s="16"/>
      <c r="FE121" s="16"/>
      <c r="FF121" s="16"/>
      <c r="FG121" s="38"/>
      <c r="FH121" s="38"/>
      <c r="FI121" s="38"/>
      <c r="FJ121" s="38"/>
      <c r="FK121" s="16"/>
      <c r="FL121" s="16"/>
      <c r="FM121" s="16"/>
      <c r="FN121" s="16"/>
      <c r="FO121" s="16">
        <f t="shared" si="82"/>
        <v>0</v>
      </c>
      <c r="FP121" s="16">
        <f t="shared" si="83"/>
        <v>0</v>
      </c>
      <c r="FQ121" s="16">
        <f t="shared" si="84"/>
        <v>0</v>
      </c>
      <c r="FR121" s="16">
        <f t="shared" si="85"/>
        <v>0</v>
      </c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</row>
    <row r="122" spans="1:186" ht="14.25">
      <c r="A122" s="3" t="s">
        <v>10</v>
      </c>
      <c r="B122" s="4">
        <v>41</v>
      </c>
      <c r="C122" s="4">
        <v>432.76</v>
      </c>
      <c r="D122" s="9">
        <v>39448</v>
      </c>
      <c r="E122" s="13">
        <v>6710.418</v>
      </c>
      <c r="F122" s="13">
        <v>2336.904</v>
      </c>
      <c r="G122" s="43">
        <v>0</v>
      </c>
      <c r="H122" s="13">
        <f t="shared" si="43"/>
        <v>9047.322</v>
      </c>
      <c r="I122" s="13" t="e">
        <f>H122-' 2 кв. 2011 г.- окончание'!#REF!</f>
        <v>#REF!</v>
      </c>
      <c r="J122" s="13" t="e">
        <f>H122-' 2 кв. 2011 г.- окончание'!#REF!</f>
        <v>#REF!</v>
      </c>
      <c r="K122" s="16">
        <f t="shared" si="44"/>
        <v>0</v>
      </c>
      <c r="L122" s="16">
        <f t="shared" si="45"/>
        <v>0</v>
      </c>
      <c r="M122" s="16">
        <f t="shared" si="46"/>
        <v>0</v>
      </c>
      <c r="N122" s="16">
        <f t="shared" si="47"/>
        <v>0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>
        <f t="shared" si="48"/>
        <v>0</v>
      </c>
      <c r="AB122" s="16">
        <f t="shared" si="49"/>
        <v>0</v>
      </c>
      <c r="AC122" s="16">
        <f t="shared" si="50"/>
        <v>0</v>
      </c>
      <c r="AD122" s="16">
        <f t="shared" si="51"/>
        <v>0</v>
      </c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>
        <f t="shared" si="52"/>
        <v>0</v>
      </c>
      <c r="AR122" s="16">
        <f t="shared" si="53"/>
        <v>0</v>
      </c>
      <c r="AS122" s="16">
        <f t="shared" si="54"/>
        <v>0</v>
      </c>
      <c r="AT122" s="16">
        <f t="shared" si="55"/>
        <v>0</v>
      </c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>
        <f t="shared" si="56"/>
        <v>0</v>
      </c>
      <c r="BH122" s="16">
        <f t="shared" si="57"/>
        <v>0</v>
      </c>
      <c r="BI122" s="16">
        <f t="shared" si="58"/>
        <v>0</v>
      </c>
      <c r="BJ122" s="16">
        <f t="shared" si="59"/>
        <v>0</v>
      </c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>
        <f t="shared" si="60"/>
        <v>0</v>
      </c>
      <c r="BY122" s="16"/>
      <c r="BZ122" s="16">
        <f t="shared" si="61"/>
        <v>0</v>
      </c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>
        <f t="shared" si="62"/>
        <v>0</v>
      </c>
      <c r="CN122" s="16">
        <f t="shared" si="63"/>
        <v>0</v>
      </c>
      <c r="CO122" s="16">
        <f t="shared" si="64"/>
        <v>0</v>
      </c>
      <c r="CP122" s="16">
        <f t="shared" si="65"/>
        <v>0</v>
      </c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>
        <f t="shared" si="66"/>
        <v>0</v>
      </c>
      <c r="DD122" s="16">
        <f t="shared" si="67"/>
        <v>0</v>
      </c>
      <c r="DE122" s="16">
        <f t="shared" si="68"/>
        <v>0</v>
      </c>
      <c r="DF122" s="16">
        <f t="shared" si="69"/>
        <v>0</v>
      </c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>
        <f t="shared" si="70"/>
        <v>0</v>
      </c>
      <c r="DT122" s="16">
        <f t="shared" si="71"/>
        <v>0</v>
      </c>
      <c r="DU122" s="16">
        <f t="shared" si="72"/>
        <v>0</v>
      </c>
      <c r="DV122" s="16">
        <f t="shared" si="73"/>
        <v>0</v>
      </c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>
        <f t="shared" si="74"/>
        <v>0</v>
      </c>
      <c r="EJ122" s="16">
        <f t="shared" si="75"/>
        <v>0</v>
      </c>
      <c r="EK122" s="16">
        <f t="shared" si="76"/>
        <v>0</v>
      </c>
      <c r="EL122" s="16">
        <f t="shared" si="77"/>
        <v>0</v>
      </c>
      <c r="EM122" s="16"/>
      <c r="EN122" s="16"/>
      <c r="EO122" s="16"/>
      <c r="EP122" s="16"/>
      <c r="EQ122" s="38"/>
      <c r="ER122" s="38"/>
      <c r="ES122" s="38"/>
      <c r="ET122" s="38"/>
      <c r="EU122" s="16"/>
      <c r="EV122" s="16"/>
      <c r="EW122" s="16"/>
      <c r="EX122" s="16"/>
      <c r="EY122" s="16">
        <f t="shared" si="78"/>
        <v>0</v>
      </c>
      <c r="EZ122" s="16">
        <f t="shared" si="79"/>
        <v>0</v>
      </c>
      <c r="FA122" s="16">
        <f t="shared" si="80"/>
        <v>0</v>
      </c>
      <c r="FB122" s="16">
        <f t="shared" si="81"/>
        <v>0</v>
      </c>
      <c r="FC122" s="16"/>
      <c r="FD122" s="16"/>
      <c r="FE122" s="16"/>
      <c r="FF122" s="16"/>
      <c r="FG122" s="38"/>
      <c r="FH122" s="38"/>
      <c r="FI122" s="38"/>
      <c r="FJ122" s="38"/>
      <c r="FK122" s="16"/>
      <c r="FL122" s="16"/>
      <c r="FM122" s="16"/>
      <c r="FN122" s="16"/>
      <c r="FO122" s="16">
        <f t="shared" si="82"/>
        <v>0</v>
      </c>
      <c r="FP122" s="16">
        <f t="shared" si="83"/>
        <v>0</v>
      </c>
      <c r="FQ122" s="16">
        <f t="shared" si="84"/>
        <v>0</v>
      </c>
      <c r="FR122" s="16">
        <f t="shared" si="85"/>
        <v>0</v>
      </c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</row>
    <row r="123" spans="1:186" ht="14.25">
      <c r="A123" s="3" t="s">
        <v>10</v>
      </c>
      <c r="B123" s="4">
        <v>43</v>
      </c>
      <c r="C123" s="4">
        <v>448.31</v>
      </c>
      <c r="D123" s="9">
        <v>40391</v>
      </c>
      <c r="E123" s="13">
        <v>-1336.591</v>
      </c>
      <c r="F123" s="13">
        <v>2098.0908</v>
      </c>
      <c r="G123" s="43">
        <v>0</v>
      </c>
      <c r="H123" s="13">
        <f t="shared" si="43"/>
        <v>761.4998</v>
      </c>
      <c r="I123" s="13" t="e">
        <f>H123-' 2 кв. 2011 г.- окончание'!#REF!</f>
        <v>#REF!</v>
      </c>
      <c r="J123" s="13" t="e">
        <f>H123-' 2 кв. 2011 г.- окончание'!#REF!</f>
        <v>#REF!</v>
      </c>
      <c r="K123" s="16">
        <f t="shared" si="44"/>
        <v>0</v>
      </c>
      <c r="L123" s="16">
        <f t="shared" si="45"/>
        <v>0</v>
      </c>
      <c r="M123" s="16">
        <f t="shared" si="46"/>
        <v>0</v>
      </c>
      <c r="N123" s="16">
        <f t="shared" si="47"/>
        <v>0</v>
      </c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>
        <f t="shared" si="48"/>
        <v>0</v>
      </c>
      <c r="AB123" s="16">
        <f t="shared" si="49"/>
        <v>0</v>
      </c>
      <c r="AC123" s="16">
        <f t="shared" si="50"/>
        <v>0</v>
      </c>
      <c r="AD123" s="16">
        <f t="shared" si="51"/>
        <v>0</v>
      </c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>
        <f t="shared" si="52"/>
        <v>0</v>
      </c>
      <c r="AR123" s="16">
        <f t="shared" si="53"/>
        <v>0</v>
      </c>
      <c r="AS123" s="16">
        <f t="shared" si="54"/>
        <v>0</v>
      </c>
      <c r="AT123" s="16">
        <f t="shared" si="55"/>
        <v>0</v>
      </c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>
        <f t="shared" si="56"/>
        <v>0</v>
      </c>
      <c r="BH123" s="16">
        <f t="shared" si="57"/>
        <v>0</v>
      </c>
      <c r="BI123" s="16">
        <f t="shared" si="58"/>
        <v>0</v>
      </c>
      <c r="BJ123" s="16">
        <f t="shared" si="59"/>
        <v>0</v>
      </c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>
        <f t="shared" si="60"/>
        <v>0</v>
      </c>
      <c r="BY123" s="16"/>
      <c r="BZ123" s="16">
        <f t="shared" si="61"/>
        <v>0</v>
      </c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>
        <f t="shared" si="62"/>
        <v>0</v>
      </c>
      <c r="CN123" s="16">
        <f t="shared" si="63"/>
        <v>0</v>
      </c>
      <c r="CO123" s="16">
        <f t="shared" si="64"/>
        <v>0</v>
      </c>
      <c r="CP123" s="16">
        <f t="shared" si="65"/>
        <v>0</v>
      </c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>
        <f t="shared" si="66"/>
        <v>0</v>
      </c>
      <c r="DD123" s="16">
        <f t="shared" si="67"/>
        <v>0</v>
      </c>
      <c r="DE123" s="16">
        <f t="shared" si="68"/>
        <v>0</v>
      </c>
      <c r="DF123" s="16">
        <f t="shared" si="69"/>
        <v>0</v>
      </c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>
        <f t="shared" si="70"/>
        <v>0</v>
      </c>
      <c r="DT123" s="16">
        <f t="shared" si="71"/>
        <v>0</v>
      </c>
      <c r="DU123" s="16">
        <f t="shared" si="72"/>
        <v>0</v>
      </c>
      <c r="DV123" s="16">
        <f t="shared" si="73"/>
        <v>0</v>
      </c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>
        <f t="shared" si="74"/>
        <v>0</v>
      </c>
      <c r="EJ123" s="16">
        <f t="shared" si="75"/>
        <v>0</v>
      </c>
      <c r="EK123" s="16">
        <f t="shared" si="76"/>
        <v>0</v>
      </c>
      <c r="EL123" s="16">
        <f t="shared" si="77"/>
        <v>0</v>
      </c>
      <c r="EM123" s="16"/>
      <c r="EN123" s="16"/>
      <c r="EO123" s="16"/>
      <c r="EP123" s="16"/>
      <c r="EQ123" s="38"/>
      <c r="ER123" s="38"/>
      <c r="ES123" s="38"/>
      <c r="ET123" s="38"/>
      <c r="EU123" s="16"/>
      <c r="EV123" s="16"/>
      <c r="EW123" s="16"/>
      <c r="EX123" s="16"/>
      <c r="EY123" s="16">
        <f t="shared" si="78"/>
        <v>0</v>
      </c>
      <c r="EZ123" s="16">
        <f t="shared" si="79"/>
        <v>0</v>
      </c>
      <c r="FA123" s="16">
        <f t="shared" si="80"/>
        <v>0</v>
      </c>
      <c r="FB123" s="16">
        <f t="shared" si="81"/>
        <v>0</v>
      </c>
      <c r="FC123" s="16"/>
      <c r="FD123" s="16"/>
      <c r="FE123" s="16"/>
      <c r="FF123" s="16"/>
      <c r="FG123" s="38"/>
      <c r="FH123" s="38"/>
      <c r="FI123" s="38"/>
      <c r="FJ123" s="38"/>
      <c r="FK123" s="16"/>
      <c r="FL123" s="16"/>
      <c r="FM123" s="16"/>
      <c r="FN123" s="16"/>
      <c r="FO123" s="16">
        <f t="shared" si="82"/>
        <v>0</v>
      </c>
      <c r="FP123" s="16">
        <f t="shared" si="83"/>
        <v>0</v>
      </c>
      <c r="FQ123" s="16">
        <f t="shared" si="84"/>
        <v>0</v>
      </c>
      <c r="FR123" s="16">
        <f t="shared" si="85"/>
        <v>0</v>
      </c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</row>
    <row r="124" spans="1:186" ht="14.25">
      <c r="A124" s="3" t="s">
        <v>10</v>
      </c>
      <c r="B124" s="4">
        <v>47</v>
      </c>
      <c r="C124" s="4">
        <v>413.83</v>
      </c>
      <c r="D124" s="9">
        <v>39448</v>
      </c>
      <c r="E124" s="13">
        <v>-6813.005999999999</v>
      </c>
      <c r="F124" s="13">
        <v>2234.682</v>
      </c>
      <c r="G124" s="43">
        <v>491</v>
      </c>
      <c r="H124" s="13">
        <f t="shared" si="43"/>
        <v>-5069.324</v>
      </c>
      <c r="I124" s="13" t="e">
        <f>H124-' 2 кв. 2011 г.- окончание'!#REF!</f>
        <v>#REF!</v>
      </c>
      <c r="J124" s="13" t="e">
        <f>H124-' 2 кв. 2011 г.- окончание'!#REF!</f>
        <v>#REF!</v>
      </c>
      <c r="K124" s="16">
        <f t="shared" si="44"/>
        <v>0</v>
      </c>
      <c r="L124" s="16">
        <f t="shared" si="45"/>
        <v>0</v>
      </c>
      <c r="M124" s="16">
        <f t="shared" si="46"/>
        <v>0</v>
      </c>
      <c r="N124" s="16">
        <f t="shared" si="47"/>
        <v>0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>
        <f t="shared" si="48"/>
        <v>0</v>
      </c>
      <c r="AB124" s="16">
        <f t="shared" si="49"/>
        <v>0</v>
      </c>
      <c r="AC124" s="16">
        <f t="shared" si="50"/>
        <v>0</v>
      </c>
      <c r="AD124" s="16">
        <f t="shared" si="51"/>
        <v>0</v>
      </c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>
        <f t="shared" si="52"/>
        <v>0</v>
      </c>
      <c r="AR124" s="16">
        <f t="shared" si="53"/>
        <v>0</v>
      </c>
      <c r="AS124" s="16">
        <f t="shared" si="54"/>
        <v>0</v>
      </c>
      <c r="AT124" s="16">
        <f t="shared" si="55"/>
        <v>0</v>
      </c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>
        <f t="shared" si="56"/>
        <v>0</v>
      </c>
      <c r="BH124" s="16">
        <f t="shared" si="57"/>
        <v>0</v>
      </c>
      <c r="BI124" s="16">
        <f t="shared" si="58"/>
        <v>0</v>
      </c>
      <c r="BJ124" s="16">
        <f t="shared" si="59"/>
        <v>0</v>
      </c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>
        <f t="shared" si="60"/>
        <v>0</v>
      </c>
      <c r="BY124" s="16"/>
      <c r="BZ124" s="16">
        <f t="shared" si="61"/>
        <v>0</v>
      </c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>
        <f t="shared" si="62"/>
        <v>0</v>
      </c>
      <c r="CN124" s="16">
        <f t="shared" si="63"/>
        <v>0</v>
      </c>
      <c r="CO124" s="16">
        <f t="shared" si="64"/>
        <v>0</v>
      </c>
      <c r="CP124" s="16">
        <f t="shared" si="65"/>
        <v>0</v>
      </c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>
        <f t="shared" si="66"/>
        <v>0</v>
      </c>
      <c r="DD124" s="16">
        <f t="shared" si="67"/>
        <v>0</v>
      </c>
      <c r="DE124" s="16">
        <f t="shared" si="68"/>
        <v>0</v>
      </c>
      <c r="DF124" s="16">
        <f t="shared" si="69"/>
        <v>0</v>
      </c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>
        <f t="shared" si="70"/>
        <v>0</v>
      </c>
      <c r="DT124" s="16">
        <f t="shared" si="71"/>
        <v>0</v>
      </c>
      <c r="DU124" s="16">
        <f t="shared" si="72"/>
        <v>0</v>
      </c>
      <c r="DV124" s="16">
        <f t="shared" si="73"/>
        <v>0</v>
      </c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>
        <f t="shared" si="74"/>
        <v>0</v>
      </c>
      <c r="EJ124" s="16">
        <f t="shared" si="75"/>
        <v>0</v>
      </c>
      <c r="EK124" s="16">
        <f t="shared" si="76"/>
        <v>0</v>
      </c>
      <c r="EL124" s="16">
        <f t="shared" si="77"/>
        <v>0</v>
      </c>
      <c r="EM124" s="16"/>
      <c r="EN124" s="16"/>
      <c r="EO124" s="16"/>
      <c r="EP124" s="16"/>
      <c r="EQ124" s="38"/>
      <c r="ER124" s="38"/>
      <c r="ES124" s="38"/>
      <c r="ET124" s="38"/>
      <c r="EU124" s="16"/>
      <c r="EV124" s="16"/>
      <c r="EW124" s="16"/>
      <c r="EX124" s="16"/>
      <c r="EY124" s="16">
        <f t="shared" si="78"/>
        <v>0</v>
      </c>
      <c r="EZ124" s="16">
        <f t="shared" si="79"/>
        <v>0</v>
      </c>
      <c r="FA124" s="16">
        <f t="shared" si="80"/>
        <v>0</v>
      </c>
      <c r="FB124" s="16">
        <f t="shared" si="81"/>
        <v>0</v>
      </c>
      <c r="FC124" s="16"/>
      <c r="FD124" s="16"/>
      <c r="FE124" s="16"/>
      <c r="FF124" s="16"/>
      <c r="FG124" s="38"/>
      <c r="FH124" s="38"/>
      <c r="FI124" s="38"/>
      <c r="FJ124" s="38"/>
      <c r="FK124" s="16"/>
      <c r="FL124" s="16"/>
      <c r="FM124" s="16"/>
      <c r="FN124" s="16"/>
      <c r="FO124" s="16">
        <f t="shared" si="82"/>
        <v>0</v>
      </c>
      <c r="FP124" s="16">
        <f t="shared" si="83"/>
        <v>0</v>
      </c>
      <c r="FQ124" s="16">
        <f t="shared" si="84"/>
        <v>0</v>
      </c>
      <c r="FR124" s="16">
        <f t="shared" si="85"/>
        <v>0</v>
      </c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</row>
    <row r="125" spans="1:186" ht="14.25">
      <c r="A125" s="3" t="s">
        <v>10</v>
      </c>
      <c r="B125" s="4">
        <v>49</v>
      </c>
      <c r="C125" s="4">
        <v>428.67</v>
      </c>
      <c r="D125" s="9">
        <v>39448</v>
      </c>
      <c r="E125" s="13">
        <v>-42710.724</v>
      </c>
      <c r="F125" s="13">
        <v>2314.818</v>
      </c>
      <c r="G125" s="43">
        <v>491</v>
      </c>
      <c r="H125" s="13">
        <f t="shared" si="43"/>
        <v>-40886.906</v>
      </c>
      <c r="I125" s="13" t="e">
        <f>H125-' 2 кв. 2011 г.- окончание'!#REF!</f>
        <v>#REF!</v>
      </c>
      <c r="J125" s="13" t="e">
        <f>H125-' 2 кв. 2011 г.- окончание'!#REF!</f>
        <v>#REF!</v>
      </c>
      <c r="K125" s="16">
        <f t="shared" si="44"/>
        <v>0</v>
      </c>
      <c r="L125" s="16">
        <f t="shared" si="45"/>
        <v>0</v>
      </c>
      <c r="M125" s="16">
        <f t="shared" si="46"/>
        <v>0</v>
      </c>
      <c r="N125" s="16">
        <f t="shared" si="47"/>
        <v>0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>
        <f t="shared" si="48"/>
        <v>0</v>
      </c>
      <c r="AB125" s="16">
        <f t="shared" si="49"/>
        <v>0</v>
      </c>
      <c r="AC125" s="16">
        <f t="shared" si="50"/>
        <v>0</v>
      </c>
      <c r="AD125" s="16">
        <f t="shared" si="51"/>
        <v>0</v>
      </c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>
        <f t="shared" si="52"/>
        <v>0</v>
      </c>
      <c r="AR125" s="16">
        <f t="shared" si="53"/>
        <v>0</v>
      </c>
      <c r="AS125" s="16">
        <f t="shared" si="54"/>
        <v>0</v>
      </c>
      <c r="AT125" s="16">
        <f t="shared" si="55"/>
        <v>0</v>
      </c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>
        <f t="shared" si="56"/>
        <v>0</v>
      </c>
      <c r="BH125" s="16">
        <f t="shared" si="57"/>
        <v>0</v>
      </c>
      <c r="BI125" s="16">
        <f t="shared" si="58"/>
        <v>0</v>
      </c>
      <c r="BJ125" s="16">
        <f t="shared" si="59"/>
        <v>0</v>
      </c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>
        <f t="shared" si="60"/>
        <v>0</v>
      </c>
      <c r="BY125" s="16"/>
      <c r="BZ125" s="16">
        <f t="shared" si="61"/>
        <v>0</v>
      </c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>
        <f t="shared" si="62"/>
        <v>0</v>
      </c>
      <c r="CN125" s="16">
        <f t="shared" si="63"/>
        <v>0</v>
      </c>
      <c r="CO125" s="16">
        <f t="shared" si="64"/>
        <v>0</v>
      </c>
      <c r="CP125" s="16">
        <f t="shared" si="65"/>
        <v>0</v>
      </c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>
        <f t="shared" si="66"/>
        <v>0</v>
      </c>
      <c r="DD125" s="16">
        <f t="shared" si="67"/>
        <v>0</v>
      </c>
      <c r="DE125" s="16">
        <f t="shared" si="68"/>
        <v>0</v>
      </c>
      <c r="DF125" s="16">
        <f t="shared" si="69"/>
        <v>0</v>
      </c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>
        <f t="shared" si="70"/>
        <v>0</v>
      </c>
      <c r="DT125" s="16">
        <f t="shared" si="71"/>
        <v>0</v>
      </c>
      <c r="DU125" s="16">
        <f t="shared" si="72"/>
        <v>0</v>
      </c>
      <c r="DV125" s="16">
        <f t="shared" si="73"/>
        <v>0</v>
      </c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>
        <f t="shared" si="74"/>
        <v>0</v>
      </c>
      <c r="EJ125" s="16">
        <f t="shared" si="75"/>
        <v>0</v>
      </c>
      <c r="EK125" s="16">
        <f t="shared" si="76"/>
        <v>0</v>
      </c>
      <c r="EL125" s="16">
        <f t="shared" si="77"/>
        <v>0</v>
      </c>
      <c r="EM125" s="16"/>
      <c r="EN125" s="16"/>
      <c r="EO125" s="16"/>
      <c r="EP125" s="16"/>
      <c r="EQ125" s="38"/>
      <c r="ER125" s="38"/>
      <c r="ES125" s="38"/>
      <c r="ET125" s="38"/>
      <c r="EU125" s="16"/>
      <c r="EV125" s="16"/>
      <c r="EW125" s="16"/>
      <c r="EX125" s="16"/>
      <c r="EY125" s="16">
        <f t="shared" si="78"/>
        <v>0</v>
      </c>
      <c r="EZ125" s="16">
        <f t="shared" si="79"/>
        <v>0</v>
      </c>
      <c r="FA125" s="16">
        <f t="shared" si="80"/>
        <v>0</v>
      </c>
      <c r="FB125" s="16">
        <f t="shared" si="81"/>
        <v>0</v>
      </c>
      <c r="FC125" s="16"/>
      <c r="FD125" s="16"/>
      <c r="FE125" s="16"/>
      <c r="FF125" s="16"/>
      <c r="FG125" s="38"/>
      <c r="FH125" s="38"/>
      <c r="FI125" s="38"/>
      <c r="FJ125" s="38"/>
      <c r="FK125" s="16"/>
      <c r="FL125" s="16"/>
      <c r="FM125" s="16"/>
      <c r="FN125" s="16"/>
      <c r="FO125" s="16">
        <f t="shared" si="82"/>
        <v>0</v>
      </c>
      <c r="FP125" s="16">
        <f t="shared" si="83"/>
        <v>0</v>
      </c>
      <c r="FQ125" s="16">
        <f t="shared" si="84"/>
        <v>0</v>
      </c>
      <c r="FR125" s="16">
        <f t="shared" si="85"/>
        <v>0</v>
      </c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</row>
    <row r="126" spans="1:186" ht="14.25">
      <c r="A126" s="3" t="s">
        <v>10</v>
      </c>
      <c r="B126" s="4">
        <v>51</v>
      </c>
      <c r="C126" s="4">
        <v>426.07</v>
      </c>
      <c r="D126" s="9">
        <v>39448</v>
      </c>
      <c r="E126" s="13">
        <v>10559.606</v>
      </c>
      <c r="F126" s="13">
        <v>2300.7780000000002</v>
      </c>
      <c r="G126" s="43">
        <v>491</v>
      </c>
      <c r="H126" s="13">
        <f t="shared" si="43"/>
        <v>12369.384</v>
      </c>
      <c r="I126" s="13" t="e">
        <f>H126-' 2 кв. 2011 г.- окончание'!#REF!</f>
        <v>#REF!</v>
      </c>
      <c r="J126" s="13" t="e">
        <f>H126-' 2 кв. 2011 г.- окончание'!#REF!</f>
        <v>#REF!</v>
      </c>
      <c r="K126" s="16">
        <f t="shared" si="44"/>
        <v>0</v>
      </c>
      <c r="L126" s="16">
        <f t="shared" si="45"/>
        <v>0</v>
      </c>
      <c r="M126" s="16">
        <f t="shared" si="46"/>
        <v>0</v>
      </c>
      <c r="N126" s="16">
        <f t="shared" si="47"/>
        <v>0</v>
      </c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>
        <f t="shared" si="48"/>
        <v>0</v>
      </c>
      <c r="AB126" s="16">
        <f t="shared" si="49"/>
        <v>0</v>
      </c>
      <c r="AC126" s="16">
        <f t="shared" si="50"/>
        <v>0</v>
      </c>
      <c r="AD126" s="16">
        <f t="shared" si="51"/>
        <v>0</v>
      </c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>
        <f t="shared" si="52"/>
        <v>0</v>
      </c>
      <c r="AR126" s="16">
        <f t="shared" si="53"/>
        <v>0</v>
      </c>
      <c r="AS126" s="16">
        <f t="shared" si="54"/>
        <v>0</v>
      </c>
      <c r="AT126" s="16">
        <f t="shared" si="55"/>
        <v>0</v>
      </c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>
        <f t="shared" si="56"/>
        <v>0</v>
      </c>
      <c r="BH126" s="16">
        <f t="shared" si="57"/>
        <v>0</v>
      </c>
      <c r="BI126" s="16">
        <f t="shared" si="58"/>
        <v>0</v>
      </c>
      <c r="BJ126" s="16">
        <f t="shared" si="59"/>
        <v>0</v>
      </c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>
        <f t="shared" si="60"/>
        <v>0</v>
      </c>
      <c r="BY126" s="16"/>
      <c r="BZ126" s="16">
        <f t="shared" si="61"/>
        <v>0</v>
      </c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>
        <f t="shared" si="62"/>
        <v>0</v>
      </c>
      <c r="CN126" s="16">
        <f t="shared" si="63"/>
        <v>0</v>
      </c>
      <c r="CO126" s="16">
        <f t="shared" si="64"/>
        <v>0</v>
      </c>
      <c r="CP126" s="16">
        <f t="shared" si="65"/>
        <v>0</v>
      </c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>
        <f t="shared" si="66"/>
        <v>0</v>
      </c>
      <c r="DD126" s="16">
        <f t="shared" si="67"/>
        <v>0</v>
      </c>
      <c r="DE126" s="16">
        <f t="shared" si="68"/>
        <v>0</v>
      </c>
      <c r="DF126" s="16">
        <f t="shared" si="69"/>
        <v>0</v>
      </c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>
        <f t="shared" si="70"/>
        <v>0</v>
      </c>
      <c r="DT126" s="16">
        <f t="shared" si="71"/>
        <v>0</v>
      </c>
      <c r="DU126" s="16">
        <f t="shared" si="72"/>
        <v>0</v>
      </c>
      <c r="DV126" s="16">
        <f t="shared" si="73"/>
        <v>0</v>
      </c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>
        <f t="shared" si="74"/>
        <v>0</v>
      </c>
      <c r="EJ126" s="16">
        <f t="shared" si="75"/>
        <v>0</v>
      </c>
      <c r="EK126" s="16">
        <f t="shared" si="76"/>
        <v>0</v>
      </c>
      <c r="EL126" s="16">
        <f t="shared" si="77"/>
        <v>0</v>
      </c>
      <c r="EM126" s="16"/>
      <c r="EN126" s="16"/>
      <c r="EO126" s="16"/>
      <c r="EP126" s="16"/>
      <c r="EQ126" s="38"/>
      <c r="ER126" s="38"/>
      <c r="ES126" s="38"/>
      <c r="ET126" s="38"/>
      <c r="EU126" s="16"/>
      <c r="EV126" s="16"/>
      <c r="EW126" s="16"/>
      <c r="EX126" s="16"/>
      <c r="EY126" s="16">
        <f t="shared" si="78"/>
        <v>0</v>
      </c>
      <c r="EZ126" s="16">
        <f t="shared" si="79"/>
        <v>0</v>
      </c>
      <c r="FA126" s="16">
        <f t="shared" si="80"/>
        <v>0</v>
      </c>
      <c r="FB126" s="16">
        <f t="shared" si="81"/>
        <v>0</v>
      </c>
      <c r="FC126" s="16"/>
      <c r="FD126" s="16"/>
      <c r="FE126" s="16"/>
      <c r="FF126" s="16"/>
      <c r="FG126" s="38"/>
      <c r="FH126" s="38"/>
      <c r="FI126" s="38"/>
      <c r="FJ126" s="38"/>
      <c r="FK126" s="16"/>
      <c r="FL126" s="16"/>
      <c r="FM126" s="16"/>
      <c r="FN126" s="16"/>
      <c r="FO126" s="16">
        <f t="shared" si="82"/>
        <v>0</v>
      </c>
      <c r="FP126" s="16">
        <f t="shared" si="83"/>
        <v>0</v>
      </c>
      <c r="FQ126" s="16">
        <f t="shared" si="84"/>
        <v>0</v>
      </c>
      <c r="FR126" s="16">
        <f t="shared" si="85"/>
        <v>0</v>
      </c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</row>
    <row r="127" spans="1:186" ht="14.25">
      <c r="A127" s="3" t="s">
        <v>10</v>
      </c>
      <c r="B127" s="4">
        <v>53</v>
      </c>
      <c r="C127" s="4">
        <v>354.17</v>
      </c>
      <c r="D127" s="9">
        <v>40422</v>
      </c>
      <c r="E127" s="13">
        <v>1105.0104000000001</v>
      </c>
      <c r="F127" s="13">
        <v>1657.5156000000002</v>
      </c>
      <c r="G127" s="43">
        <v>861</v>
      </c>
      <c r="H127" s="13">
        <f t="shared" si="43"/>
        <v>1901.5260000000003</v>
      </c>
      <c r="I127" s="13" t="e">
        <f>H127-' 2 кв. 2011 г.- окончание'!#REF!</f>
        <v>#REF!</v>
      </c>
      <c r="J127" s="13" t="e">
        <f>H127-' 2 кв. 2011 г.- окончание'!#REF!</f>
        <v>#REF!</v>
      </c>
      <c r="K127" s="16">
        <f t="shared" si="44"/>
        <v>0</v>
      </c>
      <c r="L127" s="16">
        <f t="shared" si="45"/>
        <v>0</v>
      </c>
      <c r="M127" s="16">
        <f t="shared" si="46"/>
        <v>0</v>
      </c>
      <c r="N127" s="16">
        <f t="shared" si="47"/>
        <v>0</v>
      </c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>
        <f t="shared" si="48"/>
        <v>0</v>
      </c>
      <c r="AB127" s="16">
        <f t="shared" si="49"/>
        <v>0</v>
      </c>
      <c r="AC127" s="16">
        <f t="shared" si="50"/>
        <v>0</v>
      </c>
      <c r="AD127" s="16">
        <f t="shared" si="51"/>
        <v>0</v>
      </c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>
        <f t="shared" si="52"/>
        <v>0</v>
      </c>
      <c r="AR127" s="16">
        <f t="shared" si="53"/>
        <v>0</v>
      </c>
      <c r="AS127" s="16">
        <f t="shared" si="54"/>
        <v>0</v>
      </c>
      <c r="AT127" s="16">
        <f t="shared" si="55"/>
        <v>0</v>
      </c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>
        <f t="shared" si="56"/>
        <v>0</v>
      </c>
      <c r="BH127" s="16">
        <f t="shared" si="57"/>
        <v>0</v>
      </c>
      <c r="BI127" s="16">
        <f t="shared" si="58"/>
        <v>0</v>
      </c>
      <c r="BJ127" s="16">
        <f t="shared" si="59"/>
        <v>0</v>
      </c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>
        <f t="shared" si="60"/>
        <v>0</v>
      </c>
      <c r="BY127" s="16"/>
      <c r="BZ127" s="16">
        <f t="shared" si="61"/>
        <v>0</v>
      </c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>
        <f t="shared" si="62"/>
        <v>0</v>
      </c>
      <c r="CN127" s="16">
        <f t="shared" si="63"/>
        <v>0</v>
      </c>
      <c r="CO127" s="16">
        <f t="shared" si="64"/>
        <v>0</v>
      </c>
      <c r="CP127" s="16">
        <f t="shared" si="65"/>
        <v>0</v>
      </c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>
        <f t="shared" si="66"/>
        <v>0</v>
      </c>
      <c r="DD127" s="16">
        <f t="shared" si="67"/>
        <v>0</v>
      </c>
      <c r="DE127" s="16">
        <f t="shared" si="68"/>
        <v>0</v>
      </c>
      <c r="DF127" s="16">
        <f t="shared" si="69"/>
        <v>0</v>
      </c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>
        <f t="shared" si="70"/>
        <v>0</v>
      </c>
      <c r="DT127" s="16">
        <f t="shared" si="71"/>
        <v>0</v>
      </c>
      <c r="DU127" s="16">
        <f t="shared" si="72"/>
        <v>0</v>
      </c>
      <c r="DV127" s="16">
        <f t="shared" si="73"/>
        <v>0</v>
      </c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>
        <f t="shared" si="74"/>
        <v>0</v>
      </c>
      <c r="EJ127" s="16">
        <f t="shared" si="75"/>
        <v>0</v>
      </c>
      <c r="EK127" s="16">
        <f t="shared" si="76"/>
        <v>0</v>
      </c>
      <c r="EL127" s="16">
        <f t="shared" si="77"/>
        <v>0</v>
      </c>
      <c r="EM127" s="16"/>
      <c r="EN127" s="16"/>
      <c r="EO127" s="16"/>
      <c r="EP127" s="16"/>
      <c r="EQ127" s="38"/>
      <c r="ER127" s="38"/>
      <c r="ES127" s="38"/>
      <c r="ET127" s="38"/>
      <c r="EU127" s="16"/>
      <c r="EV127" s="16"/>
      <c r="EW127" s="16"/>
      <c r="EX127" s="16"/>
      <c r="EY127" s="16">
        <f t="shared" si="78"/>
        <v>0</v>
      </c>
      <c r="EZ127" s="16">
        <f t="shared" si="79"/>
        <v>0</v>
      </c>
      <c r="FA127" s="16">
        <f t="shared" si="80"/>
        <v>0</v>
      </c>
      <c r="FB127" s="16">
        <f t="shared" si="81"/>
        <v>0</v>
      </c>
      <c r="FC127" s="16"/>
      <c r="FD127" s="16"/>
      <c r="FE127" s="16"/>
      <c r="FF127" s="16"/>
      <c r="FG127" s="38"/>
      <c r="FH127" s="38"/>
      <c r="FI127" s="38"/>
      <c r="FJ127" s="38"/>
      <c r="FK127" s="16"/>
      <c r="FL127" s="16"/>
      <c r="FM127" s="16"/>
      <c r="FN127" s="16"/>
      <c r="FO127" s="16">
        <f t="shared" si="82"/>
        <v>0</v>
      </c>
      <c r="FP127" s="16">
        <f t="shared" si="83"/>
        <v>0</v>
      </c>
      <c r="FQ127" s="16">
        <f t="shared" si="84"/>
        <v>0</v>
      </c>
      <c r="FR127" s="16">
        <f t="shared" si="85"/>
        <v>0</v>
      </c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</row>
    <row r="128" spans="1:186" ht="14.25">
      <c r="A128" s="3" t="s">
        <v>10</v>
      </c>
      <c r="B128" s="4">
        <v>55</v>
      </c>
      <c r="C128" s="4">
        <v>429.8</v>
      </c>
      <c r="D128" s="9">
        <v>40452</v>
      </c>
      <c r="E128" s="13">
        <v>851.004</v>
      </c>
      <c r="F128" s="13">
        <v>1702.008</v>
      </c>
      <c r="G128" s="43">
        <v>491</v>
      </c>
      <c r="H128" s="13">
        <f t="shared" si="43"/>
        <v>2062.012</v>
      </c>
      <c r="I128" s="13" t="e">
        <f>H128-' 2 кв. 2011 г.- окончание'!#REF!</f>
        <v>#REF!</v>
      </c>
      <c r="J128" s="13" t="e">
        <f>H128-' 2 кв. 2011 г.- окончание'!#REF!</f>
        <v>#REF!</v>
      </c>
      <c r="K128" s="16">
        <f t="shared" si="44"/>
        <v>0</v>
      </c>
      <c r="L128" s="16">
        <f t="shared" si="45"/>
        <v>0</v>
      </c>
      <c r="M128" s="16">
        <f t="shared" si="46"/>
        <v>0</v>
      </c>
      <c r="N128" s="16">
        <f t="shared" si="47"/>
        <v>0</v>
      </c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>
        <f t="shared" si="48"/>
        <v>0</v>
      </c>
      <c r="AB128" s="16">
        <f t="shared" si="49"/>
        <v>0</v>
      </c>
      <c r="AC128" s="16">
        <f t="shared" si="50"/>
        <v>0</v>
      </c>
      <c r="AD128" s="16">
        <f t="shared" si="51"/>
        <v>0</v>
      </c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>
        <f t="shared" si="52"/>
        <v>0</v>
      </c>
      <c r="AR128" s="16">
        <f t="shared" si="53"/>
        <v>0</v>
      </c>
      <c r="AS128" s="16">
        <f t="shared" si="54"/>
        <v>0</v>
      </c>
      <c r="AT128" s="16">
        <f t="shared" si="55"/>
        <v>0</v>
      </c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>
        <f t="shared" si="56"/>
        <v>0</v>
      </c>
      <c r="BH128" s="16">
        <f t="shared" si="57"/>
        <v>0</v>
      </c>
      <c r="BI128" s="16">
        <f t="shared" si="58"/>
        <v>0</v>
      </c>
      <c r="BJ128" s="16">
        <f t="shared" si="59"/>
        <v>0</v>
      </c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>
        <f t="shared" si="60"/>
        <v>0</v>
      </c>
      <c r="BY128" s="16"/>
      <c r="BZ128" s="16">
        <f t="shared" si="61"/>
        <v>0</v>
      </c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>
        <f t="shared" si="62"/>
        <v>0</v>
      </c>
      <c r="CN128" s="16">
        <f t="shared" si="63"/>
        <v>0</v>
      </c>
      <c r="CO128" s="16">
        <f t="shared" si="64"/>
        <v>0</v>
      </c>
      <c r="CP128" s="16">
        <f t="shared" si="65"/>
        <v>0</v>
      </c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>
        <f t="shared" si="66"/>
        <v>0</v>
      </c>
      <c r="DD128" s="16">
        <f t="shared" si="67"/>
        <v>0</v>
      </c>
      <c r="DE128" s="16">
        <f t="shared" si="68"/>
        <v>0</v>
      </c>
      <c r="DF128" s="16">
        <f t="shared" si="69"/>
        <v>0</v>
      </c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>
        <f t="shared" si="70"/>
        <v>0</v>
      </c>
      <c r="DT128" s="16">
        <f t="shared" si="71"/>
        <v>0</v>
      </c>
      <c r="DU128" s="16">
        <f t="shared" si="72"/>
        <v>0</v>
      </c>
      <c r="DV128" s="16">
        <f t="shared" si="73"/>
        <v>0</v>
      </c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>
        <f t="shared" si="74"/>
        <v>0</v>
      </c>
      <c r="EJ128" s="16">
        <f t="shared" si="75"/>
        <v>0</v>
      </c>
      <c r="EK128" s="16">
        <f t="shared" si="76"/>
        <v>0</v>
      </c>
      <c r="EL128" s="16">
        <f t="shared" si="77"/>
        <v>0</v>
      </c>
      <c r="EM128" s="16"/>
      <c r="EN128" s="16"/>
      <c r="EO128" s="16"/>
      <c r="EP128" s="16"/>
      <c r="EQ128" s="38"/>
      <c r="ER128" s="38"/>
      <c r="ES128" s="38"/>
      <c r="ET128" s="38"/>
      <c r="EU128" s="16"/>
      <c r="EV128" s="16"/>
      <c r="EW128" s="16"/>
      <c r="EX128" s="16"/>
      <c r="EY128" s="16">
        <f t="shared" si="78"/>
        <v>0</v>
      </c>
      <c r="EZ128" s="16">
        <f t="shared" si="79"/>
        <v>0</v>
      </c>
      <c r="FA128" s="16">
        <f t="shared" si="80"/>
        <v>0</v>
      </c>
      <c r="FB128" s="16">
        <f t="shared" si="81"/>
        <v>0</v>
      </c>
      <c r="FC128" s="16"/>
      <c r="FD128" s="16"/>
      <c r="FE128" s="16"/>
      <c r="FF128" s="16"/>
      <c r="FG128" s="38"/>
      <c r="FH128" s="38"/>
      <c r="FI128" s="38"/>
      <c r="FJ128" s="38"/>
      <c r="FK128" s="16"/>
      <c r="FL128" s="16"/>
      <c r="FM128" s="16"/>
      <c r="FN128" s="16"/>
      <c r="FO128" s="16">
        <f t="shared" si="82"/>
        <v>0</v>
      </c>
      <c r="FP128" s="16">
        <f t="shared" si="83"/>
        <v>0</v>
      </c>
      <c r="FQ128" s="16">
        <f t="shared" si="84"/>
        <v>0</v>
      </c>
      <c r="FR128" s="16">
        <f t="shared" si="85"/>
        <v>0</v>
      </c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</row>
    <row r="129" spans="1:186" ht="14.25">
      <c r="A129" s="3" t="s">
        <v>10</v>
      </c>
      <c r="B129" s="4">
        <v>57</v>
      </c>
      <c r="C129" s="4">
        <v>624</v>
      </c>
      <c r="D129" s="9">
        <v>39448</v>
      </c>
      <c r="E129" s="13">
        <v>-390.71999999999935</v>
      </c>
      <c r="F129" s="13">
        <v>3369.6</v>
      </c>
      <c r="G129" s="43">
        <v>21766</v>
      </c>
      <c r="H129" s="13">
        <f t="shared" si="43"/>
        <v>-18787.12</v>
      </c>
      <c r="I129" s="13" t="e">
        <f>H129-' 2 кв. 2011 г.- окончание'!#REF!</f>
        <v>#REF!</v>
      </c>
      <c r="J129" s="13" t="e">
        <f>H129-' 2 кв. 2011 г.- окончание'!#REF!</f>
        <v>#REF!</v>
      </c>
      <c r="K129" s="16">
        <f t="shared" si="44"/>
        <v>0</v>
      </c>
      <c r="L129" s="16">
        <f t="shared" si="45"/>
        <v>0</v>
      </c>
      <c r="M129" s="16">
        <f t="shared" si="46"/>
        <v>0</v>
      </c>
      <c r="N129" s="16">
        <f t="shared" si="47"/>
        <v>0</v>
      </c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>
        <f t="shared" si="48"/>
        <v>0</v>
      </c>
      <c r="AB129" s="16">
        <f t="shared" si="49"/>
        <v>0</v>
      </c>
      <c r="AC129" s="16">
        <f t="shared" si="50"/>
        <v>0</v>
      </c>
      <c r="AD129" s="16">
        <f t="shared" si="51"/>
        <v>0</v>
      </c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>
        <f t="shared" si="52"/>
        <v>0</v>
      </c>
      <c r="AR129" s="16">
        <f t="shared" si="53"/>
        <v>0</v>
      </c>
      <c r="AS129" s="16">
        <f t="shared" si="54"/>
        <v>0</v>
      </c>
      <c r="AT129" s="16">
        <f t="shared" si="55"/>
        <v>0</v>
      </c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>
        <f t="shared" si="56"/>
        <v>0</v>
      </c>
      <c r="BH129" s="16">
        <f t="shared" si="57"/>
        <v>0</v>
      </c>
      <c r="BI129" s="16">
        <f t="shared" si="58"/>
        <v>0</v>
      </c>
      <c r="BJ129" s="16">
        <f t="shared" si="59"/>
        <v>0</v>
      </c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>
        <f t="shared" si="60"/>
        <v>0</v>
      </c>
      <c r="BY129" s="16"/>
      <c r="BZ129" s="16">
        <f t="shared" si="61"/>
        <v>0</v>
      </c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>
        <f t="shared" si="62"/>
        <v>0</v>
      </c>
      <c r="CN129" s="16">
        <f t="shared" si="63"/>
        <v>0</v>
      </c>
      <c r="CO129" s="16">
        <f t="shared" si="64"/>
        <v>0</v>
      </c>
      <c r="CP129" s="16">
        <f t="shared" si="65"/>
        <v>0</v>
      </c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>
        <f t="shared" si="66"/>
        <v>0</v>
      </c>
      <c r="DD129" s="16">
        <f t="shared" si="67"/>
        <v>0</v>
      </c>
      <c r="DE129" s="16">
        <f t="shared" si="68"/>
        <v>0</v>
      </c>
      <c r="DF129" s="16">
        <f t="shared" si="69"/>
        <v>0</v>
      </c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>
        <f t="shared" si="70"/>
        <v>0</v>
      </c>
      <c r="DT129" s="16">
        <f t="shared" si="71"/>
        <v>0</v>
      </c>
      <c r="DU129" s="16">
        <f t="shared" si="72"/>
        <v>0</v>
      </c>
      <c r="DV129" s="16">
        <f t="shared" si="73"/>
        <v>0</v>
      </c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>
        <f t="shared" si="74"/>
        <v>0</v>
      </c>
      <c r="EJ129" s="16">
        <f t="shared" si="75"/>
        <v>0</v>
      </c>
      <c r="EK129" s="16">
        <f t="shared" si="76"/>
        <v>0</v>
      </c>
      <c r="EL129" s="16">
        <f t="shared" si="77"/>
        <v>0</v>
      </c>
      <c r="EM129" s="16"/>
      <c r="EN129" s="16"/>
      <c r="EO129" s="16"/>
      <c r="EP129" s="16"/>
      <c r="EQ129" s="38"/>
      <c r="ER129" s="38"/>
      <c r="ES129" s="38"/>
      <c r="ET129" s="38"/>
      <c r="EU129" s="16"/>
      <c r="EV129" s="16"/>
      <c r="EW129" s="16"/>
      <c r="EX129" s="16"/>
      <c r="EY129" s="16">
        <f t="shared" si="78"/>
        <v>0</v>
      </c>
      <c r="EZ129" s="16">
        <f t="shared" si="79"/>
        <v>0</v>
      </c>
      <c r="FA129" s="16">
        <f t="shared" si="80"/>
        <v>0</v>
      </c>
      <c r="FB129" s="16">
        <f t="shared" si="81"/>
        <v>0</v>
      </c>
      <c r="FC129" s="16"/>
      <c r="FD129" s="16"/>
      <c r="FE129" s="16"/>
      <c r="FF129" s="16"/>
      <c r="FG129" s="38"/>
      <c r="FH129" s="38"/>
      <c r="FI129" s="38"/>
      <c r="FJ129" s="38"/>
      <c r="FK129" s="16"/>
      <c r="FL129" s="16"/>
      <c r="FM129" s="16"/>
      <c r="FN129" s="16"/>
      <c r="FO129" s="16">
        <f t="shared" si="82"/>
        <v>0</v>
      </c>
      <c r="FP129" s="16">
        <f t="shared" si="83"/>
        <v>0</v>
      </c>
      <c r="FQ129" s="16">
        <f t="shared" si="84"/>
        <v>0</v>
      </c>
      <c r="FR129" s="16">
        <f t="shared" si="85"/>
        <v>0</v>
      </c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</row>
    <row r="130" spans="1:186" ht="14.25">
      <c r="A130" s="3" t="s">
        <v>10</v>
      </c>
      <c r="B130" s="4">
        <v>59</v>
      </c>
      <c r="C130" s="4">
        <v>633.71</v>
      </c>
      <c r="D130" s="9">
        <v>40452</v>
      </c>
      <c r="E130" s="13">
        <v>1254.7458000000001</v>
      </c>
      <c r="F130" s="13">
        <v>2509.4916000000003</v>
      </c>
      <c r="G130" s="43">
        <v>2473</v>
      </c>
      <c r="H130" s="13">
        <f t="shared" si="43"/>
        <v>1291.2374000000004</v>
      </c>
      <c r="I130" s="13" t="e">
        <f>H130-' 2 кв. 2011 г.- окончание'!#REF!</f>
        <v>#REF!</v>
      </c>
      <c r="J130" s="13" t="e">
        <f>H130-' 2 кв. 2011 г.- окончание'!#REF!</f>
        <v>#REF!</v>
      </c>
      <c r="K130" s="16">
        <f t="shared" si="44"/>
        <v>0</v>
      </c>
      <c r="L130" s="16">
        <f t="shared" si="45"/>
        <v>0</v>
      </c>
      <c r="M130" s="16">
        <f t="shared" si="46"/>
        <v>0</v>
      </c>
      <c r="N130" s="16">
        <f t="shared" si="47"/>
        <v>0</v>
      </c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>
        <f t="shared" si="48"/>
        <v>0</v>
      </c>
      <c r="AB130" s="16">
        <f t="shared" si="49"/>
        <v>0</v>
      </c>
      <c r="AC130" s="16">
        <f t="shared" si="50"/>
        <v>0</v>
      </c>
      <c r="AD130" s="16">
        <f t="shared" si="51"/>
        <v>0</v>
      </c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>
        <f t="shared" si="52"/>
        <v>0</v>
      </c>
      <c r="AR130" s="16">
        <f t="shared" si="53"/>
        <v>0</v>
      </c>
      <c r="AS130" s="16">
        <f t="shared" si="54"/>
        <v>0</v>
      </c>
      <c r="AT130" s="16">
        <f t="shared" si="55"/>
        <v>0</v>
      </c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>
        <f t="shared" si="56"/>
        <v>0</v>
      </c>
      <c r="BH130" s="16">
        <f t="shared" si="57"/>
        <v>0</v>
      </c>
      <c r="BI130" s="16">
        <f t="shared" si="58"/>
        <v>0</v>
      </c>
      <c r="BJ130" s="16">
        <f t="shared" si="59"/>
        <v>0</v>
      </c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>
        <f t="shared" si="60"/>
        <v>0</v>
      </c>
      <c r="BY130" s="16"/>
      <c r="BZ130" s="16">
        <f t="shared" si="61"/>
        <v>0</v>
      </c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>
        <f t="shared" si="62"/>
        <v>0</v>
      </c>
      <c r="CN130" s="16">
        <f t="shared" si="63"/>
        <v>0</v>
      </c>
      <c r="CO130" s="16">
        <f t="shared" si="64"/>
        <v>0</v>
      </c>
      <c r="CP130" s="16">
        <f t="shared" si="65"/>
        <v>0</v>
      </c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>
        <f t="shared" si="66"/>
        <v>0</v>
      </c>
      <c r="DD130" s="16">
        <f t="shared" si="67"/>
        <v>0</v>
      </c>
      <c r="DE130" s="16">
        <f t="shared" si="68"/>
        <v>0</v>
      </c>
      <c r="DF130" s="16">
        <f t="shared" si="69"/>
        <v>0</v>
      </c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>
        <f t="shared" si="70"/>
        <v>0</v>
      </c>
      <c r="DT130" s="16">
        <f t="shared" si="71"/>
        <v>0</v>
      </c>
      <c r="DU130" s="16">
        <f t="shared" si="72"/>
        <v>0</v>
      </c>
      <c r="DV130" s="16">
        <f t="shared" si="73"/>
        <v>0</v>
      </c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>
        <f t="shared" si="74"/>
        <v>0</v>
      </c>
      <c r="EJ130" s="16">
        <f t="shared" si="75"/>
        <v>0</v>
      </c>
      <c r="EK130" s="16">
        <f t="shared" si="76"/>
        <v>0</v>
      </c>
      <c r="EL130" s="16">
        <f t="shared" si="77"/>
        <v>0</v>
      </c>
      <c r="EM130" s="16"/>
      <c r="EN130" s="16"/>
      <c r="EO130" s="16"/>
      <c r="EP130" s="16"/>
      <c r="EQ130" s="38"/>
      <c r="ER130" s="38"/>
      <c r="ES130" s="38"/>
      <c r="ET130" s="38"/>
      <c r="EU130" s="16"/>
      <c r="EV130" s="16"/>
      <c r="EW130" s="16"/>
      <c r="EX130" s="16"/>
      <c r="EY130" s="16">
        <f t="shared" si="78"/>
        <v>0</v>
      </c>
      <c r="EZ130" s="16">
        <f t="shared" si="79"/>
        <v>0</v>
      </c>
      <c r="FA130" s="16">
        <f t="shared" si="80"/>
        <v>0</v>
      </c>
      <c r="FB130" s="16">
        <f t="shared" si="81"/>
        <v>0</v>
      </c>
      <c r="FC130" s="16"/>
      <c r="FD130" s="16"/>
      <c r="FE130" s="16"/>
      <c r="FF130" s="16"/>
      <c r="FG130" s="38"/>
      <c r="FH130" s="38"/>
      <c r="FI130" s="38"/>
      <c r="FJ130" s="38"/>
      <c r="FK130" s="16"/>
      <c r="FL130" s="16"/>
      <c r="FM130" s="16"/>
      <c r="FN130" s="16"/>
      <c r="FO130" s="16">
        <f t="shared" si="82"/>
        <v>0</v>
      </c>
      <c r="FP130" s="16">
        <f t="shared" si="83"/>
        <v>0</v>
      </c>
      <c r="FQ130" s="16">
        <f t="shared" si="84"/>
        <v>0</v>
      </c>
      <c r="FR130" s="16">
        <f t="shared" si="85"/>
        <v>0</v>
      </c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</row>
    <row r="131" spans="1:186" ht="14.25">
      <c r="A131" s="3" t="s">
        <v>10</v>
      </c>
      <c r="B131" s="4">
        <v>63</v>
      </c>
      <c r="C131" s="4">
        <v>637.21</v>
      </c>
      <c r="D131" s="9">
        <v>39448</v>
      </c>
      <c r="E131" s="13">
        <v>-3533.151999999998</v>
      </c>
      <c r="F131" s="13">
        <v>3440.934</v>
      </c>
      <c r="G131" s="43">
        <v>4135</v>
      </c>
      <c r="H131" s="13">
        <f t="shared" si="43"/>
        <v>-4227.217999999998</v>
      </c>
      <c r="I131" s="13" t="e">
        <f>H131-' 2 кв. 2011 г.- окончание'!#REF!</f>
        <v>#REF!</v>
      </c>
      <c r="J131" s="13" t="e">
        <f>H131-' 2 кв. 2011 г.- окончание'!#REF!</f>
        <v>#REF!</v>
      </c>
      <c r="K131" s="16">
        <f t="shared" si="44"/>
        <v>0</v>
      </c>
      <c r="L131" s="16">
        <f t="shared" si="45"/>
        <v>0</v>
      </c>
      <c r="M131" s="16">
        <f t="shared" si="46"/>
        <v>0</v>
      </c>
      <c r="N131" s="16">
        <f t="shared" si="47"/>
        <v>0</v>
      </c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>
        <f t="shared" si="48"/>
        <v>0</v>
      </c>
      <c r="AB131" s="16">
        <f t="shared" si="49"/>
        <v>0</v>
      </c>
      <c r="AC131" s="16">
        <f t="shared" si="50"/>
        <v>0</v>
      </c>
      <c r="AD131" s="16">
        <f t="shared" si="51"/>
        <v>0</v>
      </c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>
        <f t="shared" si="52"/>
        <v>0</v>
      </c>
      <c r="AR131" s="16">
        <f t="shared" si="53"/>
        <v>0</v>
      </c>
      <c r="AS131" s="16">
        <f t="shared" si="54"/>
        <v>0</v>
      </c>
      <c r="AT131" s="16">
        <f t="shared" si="55"/>
        <v>0</v>
      </c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>
        <f t="shared" si="56"/>
        <v>0</v>
      </c>
      <c r="BH131" s="16">
        <f t="shared" si="57"/>
        <v>0</v>
      </c>
      <c r="BI131" s="16">
        <f t="shared" si="58"/>
        <v>0</v>
      </c>
      <c r="BJ131" s="16">
        <f t="shared" si="59"/>
        <v>0</v>
      </c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>
        <f t="shared" si="60"/>
        <v>0</v>
      </c>
      <c r="BY131" s="16"/>
      <c r="BZ131" s="16">
        <f t="shared" si="61"/>
        <v>0</v>
      </c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>
        <f t="shared" si="62"/>
        <v>0</v>
      </c>
      <c r="CN131" s="16">
        <f t="shared" si="63"/>
        <v>0</v>
      </c>
      <c r="CO131" s="16">
        <f t="shared" si="64"/>
        <v>0</v>
      </c>
      <c r="CP131" s="16">
        <f t="shared" si="65"/>
        <v>0</v>
      </c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>
        <f t="shared" si="66"/>
        <v>0</v>
      </c>
      <c r="DD131" s="16">
        <f t="shared" si="67"/>
        <v>0</v>
      </c>
      <c r="DE131" s="16">
        <f t="shared" si="68"/>
        <v>0</v>
      </c>
      <c r="DF131" s="16">
        <f t="shared" si="69"/>
        <v>0</v>
      </c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>
        <f t="shared" si="70"/>
        <v>0</v>
      </c>
      <c r="DT131" s="16">
        <f t="shared" si="71"/>
        <v>0</v>
      </c>
      <c r="DU131" s="16">
        <f t="shared" si="72"/>
        <v>0</v>
      </c>
      <c r="DV131" s="16">
        <f t="shared" si="73"/>
        <v>0</v>
      </c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>
        <f t="shared" si="74"/>
        <v>0</v>
      </c>
      <c r="EJ131" s="16">
        <f t="shared" si="75"/>
        <v>0</v>
      </c>
      <c r="EK131" s="16">
        <f t="shared" si="76"/>
        <v>0</v>
      </c>
      <c r="EL131" s="16">
        <f t="shared" si="77"/>
        <v>0</v>
      </c>
      <c r="EM131" s="16"/>
      <c r="EN131" s="16"/>
      <c r="EO131" s="16"/>
      <c r="EP131" s="16"/>
      <c r="EQ131" s="38"/>
      <c r="ER131" s="38"/>
      <c r="ES131" s="38"/>
      <c r="ET131" s="38"/>
      <c r="EU131" s="16"/>
      <c r="EV131" s="16"/>
      <c r="EW131" s="16"/>
      <c r="EX131" s="16"/>
      <c r="EY131" s="16">
        <f t="shared" si="78"/>
        <v>0</v>
      </c>
      <c r="EZ131" s="16">
        <f t="shared" si="79"/>
        <v>0</v>
      </c>
      <c r="FA131" s="16">
        <f t="shared" si="80"/>
        <v>0</v>
      </c>
      <c r="FB131" s="16">
        <f t="shared" si="81"/>
        <v>0</v>
      </c>
      <c r="FC131" s="16"/>
      <c r="FD131" s="16"/>
      <c r="FE131" s="16"/>
      <c r="FF131" s="16"/>
      <c r="FG131" s="38"/>
      <c r="FH131" s="38"/>
      <c r="FI131" s="38"/>
      <c r="FJ131" s="38"/>
      <c r="FK131" s="16"/>
      <c r="FL131" s="16"/>
      <c r="FM131" s="16"/>
      <c r="FN131" s="16"/>
      <c r="FO131" s="16">
        <f t="shared" si="82"/>
        <v>0</v>
      </c>
      <c r="FP131" s="16">
        <f t="shared" si="83"/>
        <v>0</v>
      </c>
      <c r="FQ131" s="16">
        <f t="shared" si="84"/>
        <v>0</v>
      </c>
      <c r="FR131" s="16">
        <f t="shared" si="85"/>
        <v>0</v>
      </c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</row>
    <row r="132" spans="1:186" ht="14.25">
      <c r="A132" s="3" t="s">
        <v>10</v>
      </c>
      <c r="B132" s="4">
        <v>67</v>
      </c>
      <c r="C132" s="4">
        <v>635.41</v>
      </c>
      <c r="D132" s="9">
        <v>40391</v>
      </c>
      <c r="E132" s="13">
        <v>2478.099</v>
      </c>
      <c r="F132" s="13">
        <v>2973.7188</v>
      </c>
      <c r="G132" s="43">
        <v>5817</v>
      </c>
      <c r="H132" s="13">
        <f t="shared" si="43"/>
        <v>-365.1821999999993</v>
      </c>
      <c r="I132" s="13" t="e">
        <f>H132-' 2 кв. 2011 г.- окончание'!#REF!</f>
        <v>#REF!</v>
      </c>
      <c r="J132" s="13" t="e">
        <f>H132-' 2 кв. 2011 г.- окончание'!#REF!</f>
        <v>#REF!</v>
      </c>
      <c r="K132" s="16">
        <f t="shared" si="44"/>
        <v>0</v>
      </c>
      <c r="L132" s="16">
        <f t="shared" si="45"/>
        <v>0</v>
      </c>
      <c r="M132" s="16">
        <f t="shared" si="46"/>
        <v>0</v>
      </c>
      <c r="N132" s="16">
        <f t="shared" si="47"/>
        <v>0</v>
      </c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>
        <f t="shared" si="48"/>
        <v>0</v>
      </c>
      <c r="AB132" s="16">
        <f t="shared" si="49"/>
        <v>0</v>
      </c>
      <c r="AC132" s="16">
        <f t="shared" si="50"/>
        <v>0</v>
      </c>
      <c r="AD132" s="16">
        <f t="shared" si="51"/>
        <v>0</v>
      </c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>
        <f t="shared" si="52"/>
        <v>0</v>
      </c>
      <c r="AR132" s="16">
        <f t="shared" si="53"/>
        <v>0</v>
      </c>
      <c r="AS132" s="16">
        <f t="shared" si="54"/>
        <v>0</v>
      </c>
      <c r="AT132" s="16">
        <f t="shared" si="55"/>
        <v>0</v>
      </c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>
        <f t="shared" si="56"/>
        <v>0</v>
      </c>
      <c r="BH132" s="16">
        <f t="shared" si="57"/>
        <v>0</v>
      </c>
      <c r="BI132" s="16">
        <f t="shared" si="58"/>
        <v>0</v>
      </c>
      <c r="BJ132" s="16">
        <f t="shared" si="59"/>
        <v>0</v>
      </c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>
        <f t="shared" si="60"/>
        <v>0</v>
      </c>
      <c r="BY132" s="16"/>
      <c r="BZ132" s="16">
        <f t="shared" si="61"/>
        <v>0</v>
      </c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>
        <f t="shared" si="62"/>
        <v>1</v>
      </c>
      <c r="CN132" s="16">
        <f t="shared" si="63"/>
        <v>4500</v>
      </c>
      <c r="CO132" s="16">
        <f t="shared" si="64"/>
        <v>0</v>
      </c>
      <c r="CP132" s="16">
        <f t="shared" si="65"/>
        <v>0</v>
      </c>
      <c r="CQ132" s="16"/>
      <c r="CR132" s="16"/>
      <c r="CS132" s="16"/>
      <c r="CT132" s="16"/>
      <c r="CU132" s="16">
        <v>1</v>
      </c>
      <c r="CV132" s="16">
        <v>4500</v>
      </c>
      <c r="CW132" s="16"/>
      <c r="CX132" s="16"/>
      <c r="CY132" s="16"/>
      <c r="CZ132" s="16"/>
      <c r="DA132" s="16"/>
      <c r="DB132" s="16"/>
      <c r="DC132" s="16">
        <f t="shared" si="66"/>
        <v>0</v>
      </c>
      <c r="DD132" s="16">
        <f t="shared" si="67"/>
        <v>0</v>
      </c>
      <c r="DE132" s="16">
        <f t="shared" si="68"/>
        <v>0</v>
      </c>
      <c r="DF132" s="16">
        <f t="shared" si="69"/>
        <v>0</v>
      </c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>
        <f t="shared" si="70"/>
        <v>0</v>
      </c>
      <c r="DT132" s="16">
        <f t="shared" si="71"/>
        <v>0</v>
      </c>
      <c r="DU132" s="16">
        <f t="shared" si="72"/>
        <v>0</v>
      </c>
      <c r="DV132" s="16">
        <f t="shared" si="73"/>
        <v>0</v>
      </c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>
        <f t="shared" si="74"/>
        <v>0</v>
      </c>
      <c r="EJ132" s="16">
        <f t="shared" si="75"/>
        <v>0</v>
      </c>
      <c r="EK132" s="16">
        <f t="shared" si="76"/>
        <v>0</v>
      </c>
      <c r="EL132" s="16">
        <f t="shared" si="77"/>
        <v>0</v>
      </c>
      <c r="EM132" s="16"/>
      <c r="EN132" s="16"/>
      <c r="EO132" s="16"/>
      <c r="EP132" s="16"/>
      <c r="EQ132" s="38"/>
      <c r="ER132" s="38"/>
      <c r="ES132" s="38"/>
      <c r="ET132" s="38"/>
      <c r="EU132" s="16"/>
      <c r="EV132" s="16"/>
      <c r="EW132" s="16"/>
      <c r="EX132" s="16"/>
      <c r="EY132" s="16">
        <f t="shared" si="78"/>
        <v>0</v>
      </c>
      <c r="EZ132" s="16">
        <f t="shared" si="79"/>
        <v>0</v>
      </c>
      <c r="FA132" s="16">
        <f t="shared" si="80"/>
        <v>0</v>
      </c>
      <c r="FB132" s="16">
        <f t="shared" si="81"/>
        <v>0</v>
      </c>
      <c r="FC132" s="16"/>
      <c r="FD132" s="16"/>
      <c r="FE132" s="16"/>
      <c r="FF132" s="16"/>
      <c r="FG132" s="38"/>
      <c r="FH132" s="38"/>
      <c r="FI132" s="38"/>
      <c r="FJ132" s="38"/>
      <c r="FK132" s="16"/>
      <c r="FL132" s="16"/>
      <c r="FM132" s="16"/>
      <c r="FN132" s="16"/>
      <c r="FO132" s="16">
        <f t="shared" si="82"/>
        <v>0</v>
      </c>
      <c r="FP132" s="16">
        <f t="shared" si="83"/>
        <v>0</v>
      </c>
      <c r="FQ132" s="16">
        <f t="shared" si="84"/>
        <v>0</v>
      </c>
      <c r="FR132" s="16">
        <f t="shared" si="85"/>
        <v>0</v>
      </c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</row>
    <row r="133" spans="1:186" ht="14.25">
      <c r="A133" s="3" t="s">
        <v>10</v>
      </c>
      <c r="B133" s="4">
        <v>69</v>
      </c>
      <c r="C133" s="4">
        <v>663.79</v>
      </c>
      <c r="D133" s="9">
        <v>39630</v>
      </c>
      <c r="E133" s="13">
        <v>9057.532</v>
      </c>
      <c r="F133" s="13">
        <v>3584.4659999999994</v>
      </c>
      <c r="G133" s="43">
        <v>1163</v>
      </c>
      <c r="H133" s="13">
        <f t="shared" si="43"/>
        <v>11478.998</v>
      </c>
      <c r="I133" s="13" t="e">
        <f>H133-' 2 кв. 2011 г.- окончание'!#REF!</f>
        <v>#REF!</v>
      </c>
      <c r="J133" s="13" t="e">
        <f>H133-' 2 кв. 2011 г.- окончание'!#REF!</f>
        <v>#REF!</v>
      </c>
      <c r="K133" s="16">
        <f t="shared" si="44"/>
        <v>0</v>
      </c>
      <c r="L133" s="16">
        <f t="shared" si="45"/>
        <v>0</v>
      </c>
      <c r="M133" s="16">
        <f t="shared" si="46"/>
        <v>0</v>
      </c>
      <c r="N133" s="16">
        <f t="shared" si="47"/>
        <v>0</v>
      </c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>
        <f t="shared" si="48"/>
        <v>0</v>
      </c>
      <c r="AB133" s="16">
        <f t="shared" si="49"/>
        <v>0</v>
      </c>
      <c r="AC133" s="16">
        <f t="shared" si="50"/>
        <v>0</v>
      </c>
      <c r="AD133" s="16">
        <f t="shared" si="51"/>
        <v>0</v>
      </c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>
        <f t="shared" si="52"/>
        <v>0</v>
      </c>
      <c r="AR133" s="16">
        <f t="shared" si="53"/>
        <v>0</v>
      </c>
      <c r="AS133" s="16">
        <f t="shared" si="54"/>
        <v>0</v>
      </c>
      <c r="AT133" s="16">
        <f t="shared" si="55"/>
        <v>0</v>
      </c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>
        <f t="shared" si="56"/>
        <v>0</v>
      </c>
      <c r="BH133" s="16">
        <f t="shared" si="57"/>
        <v>0</v>
      </c>
      <c r="BI133" s="16">
        <f t="shared" si="58"/>
        <v>0</v>
      </c>
      <c r="BJ133" s="16">
        <f t="shared" si="59"/>
        <v>0</v>
      </c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>
        <f t="shared" si="60"/>
        <v>0</v>
      </c>
      <c r="BY133" s="16"/>
      <c r="BZ133" s="16">
        <f t="shared" si="61"/>
        <v>0</v>
      </c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>
        <f t="shared" si="62"/>
        <v>1</v>
      </c>
      <c r="CN133" s="16">
        <f t="shared" si="63"/>
        <v>4500</v>
      </c>
      <c r="CO133" s="16">
        <f t="shared" si="64"/>
        <v>0</v>
      </c>
      <c r="CP133" s="16">
        <f t="shared" si="65"/>
        <v>0</v>
      </c>
      <c r="CQ133" s="16"/>
      <c r="CR133" s="16"/>
      <c r="CS133" s="16"/>
      <c r="CT133" s="16"/>
      <c r="CU133" s="16"/>
      <c r="CV133" s="16"/>
      <c r="CW133" s="16"/>
      <c r="CX133" s="16"/>
      <c r="CY133" s="16">
        <v>1</v>
      </c>
      <c r="CZ133" s="16">
        <v>4500</v>
      </c>
      <c r="DA133" s="16"/>
      <c r="DB133" s="16"/>
      <c r="DC133" s="16">
        <f t="shared" si="66"/>
        <v>0</v>
      </c>
      <c r="DD133" s="16">
        <f t="shared" si="67"/>
        <v>0</v>
      </c>
      <c r="DE133" s="16">
        <f t="shared" si="68"/>
        <v>0</v>
      </c>
      <c r="DF133" s="16">
        <f t="shared" si="69"/>
        <v>0</v>
      </c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>
        <f t="shared" si="70"/>
        <v>0</v>
      </c>
      <c r="DT133" s="16">
        <f t="shared" si="71"/>
        <v>0</v>
      </c>
      <c r="DU133" s="16">
        <f t="shared" si="72"/>
        <v>0</v>
      </c>
      <c r="DV133" s="16">
        <f t="shared" si="73"/>
        <v>0</v>
      </c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>
        <f t="shared" si="74"/>
        <v>0</v>
      </c>
      <c r="EJ133" s="16">
        <f t="shared" si="75"/>
        <v>0</v>
      </c>
      <c r="EK133" s="16">
        <f t="shared" si="76"/>
        <v>0</v>
      </c>
      <c r="EL133" s="16">
        <f t="shared" si="77"/>
        <v>0</v>
      </c>
      <c r="EM133" s="16"/>
      <c r="EN133" s="16"/>
      <c r="EO133" s="16"/>
      <c r="EP133" s="16"/>
      <c r="EQ133" s="38"/>
      <c r="ER133" s="38"/>
      <c r="ES133" s="38"/>
      <c r="ET133" s="38"/>
      <c r="EU133" s="16"/>
      <c r="EV133" s="16"/>
      <c r="EW133" s="16"/>
      <c r="EX133" s="16"/>
      <c r="EY133" s="16">
        <f t="shared" si="78"/>
        <v>0</v>
      </c>
      <c r="EZ133" s="16">
        <f t="shared" si="79"/>
        <v>0</v>
      </c>
      <c r="FA133" s="16">
        <f t="shared" si="80"/>
        <v>0</v>
      </c>
      <c r="FB133" s="16">
        <f t="shared" si="81"/>
        <v>0</v>
      </c>
      <c r="FC133" s="16"/>
      <c r="FD133" s="16"/>
      <c r="FE133" s="16"/>
      <c r="FF133" s="16"/>
      <c r="FG133" s="38"/>
      <c r="FH133" s="38"/>
      <c r="FI133" s="38"/>
      <c r="FJ133" s="38"/>
      <c r="FK133" s="16"/>
      <c r="FL133" s="16"/>
      <c r="FM133" s="16"/>
      <c r="FN133" s="16"/>
      <c r="FO133" s="16">
        <f t="shared" si="82"/>
        <v>0</v>
      </c>
      <c r="FP133" s="16">
        <f t="shared" si="83"/>
        <v>0</v>
      </c>
      <c r="FQ133" s="16">
        <f t="shared" si="84"/>
        <v>0</v>
      </c>
      <c r="FR133" s="16">
        <f t="shared" si="85"/>
        <v>0</v>
      </c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</row>
    <row r="134" spans="1:186" ht="14.25">
      <c r="A134" s="3" t="s">
        <v>10</v>
      </c>
      <c r="B134" s="4">
        <v>71</v>
      </c>
      <c r="C134" s="4">
        <v>495.87</v>
      </c>
      <c r="D134" s="9">
        <v>39448</v>
      </c>
      <c r="E134" s="13">
        <v>6371.616</v>
      </c>
      <c r="F134" s="13">
        <v>2677.6980000000003</v>
      </c>
      <c r="G134" s="43">
        <v>874</v>
      </c>
      <c r="H134" s="13">
        <f t="shared" si="43"/>
        <v>8175.314</v>
      </c>
      <c r="I134" s="13" t="e">
        <f>H134-' 2 кв. 2011 г.- окончание'!#REF!</f>
        <v>#REF!</v>
      </c>
      <c r="J134" s="13" t="e">
        <f>H134-' 2 кв. 2011 г.- окончание'!#REF!</f>
        <v>#REF!</v>
      </c>
      <c r="K134" s="16">
        <f t="shared" si="44"/>
        <v>0</v>
      </c>
      <c r="L134" s="16">
        <f t="shared" si="45"/>
        <v>0</v>
      </c>
      <c r="M134" s="16">
        <f t="shared" si="46"/>
        <v>0</v>
      </c>
      <c r="N134" s="16">
        <f t="shared" si="47"/>
        <v>0</v>
      </c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>
        <f t="shared" si="48"/>
        <v>0</v>
      </c>
      <c r="AB134" s="16">
        <f t="shared" si="49"/>
        <v>0</v>
      </c>
      <c r="AC134" s="16">
        <f t="shared" si="50"/>
        <v>0</v>
      </c>
      <c r="AD134" s="16">
        <f t="shared" si="51"/>
        <v>0</v>
      </c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>
        <f t="shared" si="52"/>
        <v>0</v>
      </c>
      <c r="AR134" s="16">
        <f t="shared" si="53"/>
        <v>0</v>
      </c>
      <c r="AS134" s="16">
        <f t="shared" si="54"/>
        <v>0</v>
      </c>
      <c r="AT134" s="16">
        <f t="shared" si="55"/>
        <v>0</v>
      </c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>
        <f t="shared" si="56"/>
        <v>0</v>
      </c>
      <c r="BH134" s="16">
        <f t="shared" si="57"/>
        <v>0</v>
      </c>
      <c r="BI134" s="16">
        <f t="shared" si="58"/>
        <v>0</v>
      </c>
      <c r="BJ134" s="16">
        <f t="shared" si="59"/>
        <v>0</v>
      </c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>
        <f t="shared" si="60"/>
        <v>0</v>
      </c>
      <c r="BY134" s="16"/>
      <c r="BZ134" s="16">
        <f t="shared" si="61"/>
        <v>0</v>
      </c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>
        <f t="shared" si="62"/>
        <v>0</v>
      </c>
      <c r="CN134" s="16">
        <f t="shared" si="63"/>
        <v>0</v>
      </c>
      <c r="CO134" s="16">
        <f t="shared" si="64"/>
        <v>0</v>
      </c>
      <c r="CP134" s="16">
        <f t="shared" si="65"/>
        <v>0</v>
      </c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>
        <f t="shared" si="66"/>
        <v>0</v>
      </c>
      <c r="DD134" s="16">
        <f t="shared" si="67"/>
        <v>0</v>
      </c>
      <c r="DE134" s="16">
        <f t="shared" si="68"/>
        <v>0</v>
      </c>
      <c r="DF134" s="16">
        <f t="shared" si="69"/>
        <v>0</v>
      </c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>
        <f t="shared" si="70"/>
        <v>0</v>
      </c>
      <c r="DT134" s="16">
        <f t="shared" si="71"/>
        <v>0</v>
      </c>
      <c r="DU134" s="16">
        <f t="shared" si="72"/>
        <v>0</v>
      </c>
      <c r="DV134" s="16">
        <f t="shared" si="73"/>
        <v>0</v>
      </c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>
        <f t="shared" si="74"/>
        <v>0</v>
      </c>
      <c r="EJ134" s="16">
        <f t="shared" si="75"/>
        <v>0</v>
      </c>
      <c r="EK134" s="16">
        <f t="shared" si="76"/>
        <v>0</v>
      </c>
      <c r="EL134" s="16">
        <f t="shared" si="77"/>
        <v>0</v>
      </c>
      <c r="EM134" s="16"/>
      <c r="EN134" s="16"/>
      <c r="EO134" s="16"/>
      <c r="EP134" s="16"/>
      <c r="EQ134" s="38"/>
      <c r="ER134" s="38"/>
      <c r="ES134" s="38"/>
      <c r="ET134" s="38"/>
      <c r="EU134" s="16"/>
      <c r="EV134" s="16"/>
      <c r="EW134" s="16"/>
      <c r="EX134" s="16"/>
      <c r="EY134" s="16">
        <f t="shared" si="78"/>
        <v>0</v>
      </c>
      <c r="EZ134" s="16">
        <f t="shared" si="79"/>
        <v>0</v>
      </c>
      <c r="FA134" s="16">
        <f t="shared" si="80"/>
        <v>0</v>
      </c>
      <c r="FB134" s="16">
        <f t="shared" si="81"/>
        <v>0</v>
      </c>
      <c r="FC134" s="16"/>
      <c r="FD134" s="16"/>
      <c r="FE134" s="16"/>
      <c r="FF134" s="16"/>
      <c r="FG134" s="38"/>
      <c r="FH134" s="38"/>
      <c r="FI134" s="38"/>
      <c r="FJ134" s="38"/>
      <c r="FK134" s="16"/>
      <c r="FL134" s="16"/>
      <c r="FM134" s="16"/>
      <c r="FN134" s="16"/>
      <c r="FO134" s="16">
        <f t="shared" si="82"/>
        <v>0</v>
      </c>
      <c r="FP134" s="16">
        <f t="shared" si="83"/>
        <v>0</v>
      </c>
      <c r="FQ134" s="16">
        <f t="shared" si="84"/>
        <v>0</v>
      </c>
      <c r="FR134" s="16">
        <f t="shared" si="85"/>
        <v>0</v>
      </c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</row>
    <row r="135" spans="1:186" ht="14.25">
      <c r="A135" s="3" t="s">
        <v>10</v>
      </c>
      <c r="B135" s="4">
        <v>77</v>
      </c>
      <c r="C135" s="4">
        <v>388.48</v>
      </c>
      <c r="D135" s="9">
        <v>39630</v>
      </c>
      <c r="E135" s="13">
        <v>-7443.6788</v>
      </c>
      <c r="F135" s="13">
        <v>1445.1456</v>
      </c>
      <c r="G135" s="43">
        <v>8253</v>
      </c>
      <c r="H135" s="13">
        <f aca="true" t="shared" si="86" ref="H135:H194">E135+F135-G135</f>
        <v>-14251.5332</v>
      </c>
      <c r="I135" s="13" t="e">
        <f>H135-' 2 кв. 2011 г.- окончание'!#REF!</f>
        <v>#REF!</v>
      </c>
      <c r="J135" s="13" t="e">
        <f>H135-' 2 кв. 2011 г.- окончание'!#REF!</f>
        <v>#REF!</v>
      </c>
      <c r="K135" s="16">
        <f aca="true" t="shared" si="87" ref="K135:K192">SUM(O135+S135+W135)</f>
        <v>0</v>
      </c>
      <c r="L135" s="16">
        <f aca="true" t="shared" si="88" ref="L135:L192">SUM(P135+T135+X135)</f>
        <v>0</v>
      </c>
      <c r="M135" s="16">
        <f aca="true" t="shared" si="89" ref="M135:M192">SUM(Q135+U135+Y135)</f>
        <v>0</v>
      </c>
      <c r="N135" s="16">
        <f aca="true" t="shared" si="90" ref="N135:N192">SUM(R135+V135+Z135)</f>
        <v>0</v>
      </c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>
        <f aca="true" t="shared" si="91" ref="AA135:AA192">SUM(AE135+AI135+AM135)</f>
        <v>0</v>
      </c>
      <c r="AB135" s="16">
        <f aca="true" t="shared" si="92" ref="AB135:AB192">SUM(AF135+AJ135+AN135)</f>
        <v>0</v>
      </c>
      <c r="AC135" s="16">
        <f aca="true" t="shared" si="93" ref="AC135:AC192">SUM(AG135+AK135+AO135)</f>
        <v>0</v>
      </c>
      <c r="AD135" s="16">
        <f aca="true" t="shared" si="94" ref="AD135:AD192">SUM(AH135+AL135+AP135)</f>
        <v>0</v>
      </c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>
        <f aca="true" t="shared" si="95" ref="AQ135:AQ192">SUM(AU135+AY135+BC135)</f>
        <v>0</v>
      </c>
      <c r="AR135" s="16">
        <f aca="true" t="shared" si="96" ref="AR135:AR192">SUM(AV135+AZ135+BD135)</f>
        <v>0</v>
      </c>
      <c r="AS135" s="16">
        <f aca="true" t="shared" si="97" ref="AS135:AS192">SUM(AW135+BA135+BE135)</f>
        <v>0</v>
      </c>
      <c r="AT135" s="16">
        <f aca="true" t="shared" si="98" ref="AT135:AT192">SUM(AX135+BB135+BF135)</f>
        <v>0</v>
      </c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>
        <f aca="true" t="shared" si="99" ref="BG135:BG192">SUM(BK135+BO135+BS135)</f>
        <v>0</v>
      </c>
      <c r="BH135" s="16">
        <f aca="true" t="shared" si="100" ref="BH135:BH192">SUM(BL135+BP135+BT135)</f>
        <v>0</v>
      </c>
      <c r="BI135" s="16">
        <f aca="true" t="shared" si="101" ref="BI135:BI192">SUM(BM135+BQ135+BU135)</f>
        <v>0</v>
      </c>
      <c r="BJ135" s="16">
        <f aca="true" t="shared" si="102" ref="BJ135:BJ192">SUM(BN135+BR135+BV135)</f>
        <v>0</v>
      </c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>
        <f aca="true" t="shared" si="103" ref="BX135:BX192">SUM(CB135+CF135+CJ135)</f>
        <v>0</v>
      </c>
      <c r="BY135" s="16"/>
      <c r="BZ135" s="16">
        <f aca="true" t="shared" si="104" ref="BZ135:BZ192">SUM(CD135+CH135+CL135)</f>
        <v>0</v>
      </c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>
        <f aca="true" t="shared" si="105" ref="CM135:CM192">SUM(CQ135+CU135+CY135)</f>
        <v>5</v>
      </c>
      <c r="CN135" s="16">
        <f aca="true" t="shared" si="106" ref="CN135:CN192">SUM(CR135+CV135+CZ135)</f>
        <v>3000</v>
      </c>
      <c r="CO135" s="16">
        <f aca="true" t="shared" si="107" ref="CO135:CO192">SUM(CS135+CW135+DA135)</f>
        <v>0</v>
      </c>
      <c r="CP135" s="16">
        <f aca="true" t="shared" si="108" ref="CP135:CP192">SUM(CT135+CX135+DB135)</f>
        <v>0</v>
      </c>
      <c r="CQ135" s="16"/>
      <c r="CR135" s="16"/>
      <c r="CS135" s="16"/>
      <c r="CT135" s="16"/>
      <c r="CU135" s="16">
        <v>5</v>
      </c>
      <c r="CV135" s="16">
        <v>3000</v>
      </c>
      <c r="CW135" s="16"/>
      <c r="CX135" s="16"/>
      <c r="CY135" s="16"/>
      <c r="CZ135" s="16"/>
      <c r="DA135" s="16"/>
      <c r="DB135" s="16"/>
      <c r="DC135" s="16">
        <f aca="true" t="shared" si="109" ref="DC135:DC192">SUM(DG135+DK135+DO135)</f>
        <v>0</v>
      </c>
      <c r="DD135" s="16">
        <f aca="true" t="shared" si="110" ref="DD135:DD192">SUM(DH135+DL135+DP135)</f>
        <v>0</v>
      </c>
      <c r="DE135" s="16">
        <f aca="true" t="shared" si="111" ref="DE135:DE192">SUM(DI135+DM135+DQ135)</f>
        <v>0</v>
      </c>
      <c r="DF135" s="16">
        <f aca="true" t="shared" si="112" ref="DF135:DF192">SUM(DJ135+DN135+DR135)</f>
        <v>0</v>
      </c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>
        <f aca="true" t="shared" si="113" ref="DS135:DS192">SUM(DW135+EA135+EE135)</f>
        <v>0</v>
      </c>
      <c r="DT135" s="16">
        <f aca="true" t="shared" si="114" ref="DT135:DT192">SUM(DX135+EB135+EF135)</f>
        <v>0</v>
      </c>
      <c r="DU135" s="16">
        <f aca="true" t="shared" si="115" ref="DU135:DU192">SUM(DY135+EC135+EG135)</f>
        <v>0</v>
      </c>
      <c r="DV135" s="16">
        <f aca="true" t="shared" si="116" ref="DV135:DV192">SUM(DZ135+ED135+EH135)</f>
        <v>0</v>
      </c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>
        <f aca="true" t="shared" si="117" ref="EI135:EI192">SUM(EM135+EQ135+EU135)</f>
        <v>0</v>
      </c>
      <c r="EJ135" s="16">
        <f aca="true" t="shared" si="118" ref="EJ135:EJ192">SUM(EN135+ER135+EV135)</f>
        <v>0</v>
      </c>
      <c r="EK135" s="16">
        <f aca="true" t="shared" si="119" ref="EK135:EK192">SUM(EO135+ES135+EW135)</f>
        <v>0</v>
      </c>
      <c r="EL135" s="16">
        <f aca="true" t="shared" si="120" ref="EL135:EL192">SUM(EP135+ET135+EX135)</f>
        <v>0</v>
      </c>
      <c r="EM135" s="16"/>
      <c r="EN135" s="16"/>
      <c r="EO135" s="16"/>
      <c r="EP135" s="16"/>
      <c r="EQ135" s="38"/>
      <c r="ER135" s="38"/>
      <c r="ES135" s="38"/>
      <c r="ET135" s="38"/>
      <c r="EU135" s="16"/>
      <c r="EV135" s="16"/>
      <c r="EW135" s="16"/>
      <c r="EX135" s="16"/>
      <c r="EY135" s="16">
        <f aca="true" t="shared" si="121" ref="EY135:EY192">SUM(FC135+FG135+FK135)</f>
        <v>0</v>
      </c>
      <c r="EZ135" s="16">
        <f aca="true" t="shared" si="122" ref="EZ135:EZ192">SUM(FD135+FH135+FL135)</f>
        <v>0</v>
      </c>
      <c r="FA135" s="16">
        <f aca="true" t="shared" si="123" ref="FA135:FA192">SUM(FE135+FI135+FM135)</f>
        <v>0</v>
      </c>
      <c r="FB135" s="16">
        <f aca="true" t="shared" si="124" ref="FB135:FB192">SUM(FF135+FJ135+FN135)</f>
        <v>0</v>
      </c>
      <c r="FC135" s="16"/>
      <c r="FD135" s="16"/>
      <c r="FE135" s="16"/>
      <c r="FF135" s="16"/>
      <c r="FG135" s="38"/>
      <c r="FH135" s="38"/>
      <c r="FI135" s="38"/>
      <c r="FJ135" s="38"/>
      <c r="FK135" s="16"/>
      <c r="FL135" s="16"/>
      <c r="FM135" s="16"/>
      <c r="FN135" s="16"/>
      <c r="FO135" s="16">
        <f aca="true" t="shared" si="125" ref="FO135:FO192">SUM(FS135+FW135+GA135)</f>
        <v>0</v>
      </c>
      <c r="FP135" s="16">
        <f aca="true" t="shared" si="126" ref="FP135:FP192">SUM(FT135+FX135+GB135)</f>
        <v>0</v>
      </c>
      <c r="FQ135" s="16">
        <f aca="true" t="shared" si="127" ref="FQ135:FQ192">SUM(FU135+FY135+GC135)</f>
        <v>0</v>
      </c>
      <c r="FR135" s="16">
        <f aca="true" t="shared" si="128" ref="FR135:FR192">SUM(FV135+FZ135+GD135)</f>
        <v>0</v>
      </c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</row>
    <row r="136" spans="1:186" ht="14.25">
      <c r="A136" s="3" t="s">
        <v>10</v>
      </c>
      <c r="B136" s="4">
        <v>79</v>
      </c>
      <c r="C136" s="4">
        <v>358.87</v>
      </c>
      <c r="D136" s="9">
        <v>39448</v>
      </c>
      <c r="E136" s="13">
        <v>3088.9827999999998</v>
      </c>
      <c r="F136" s="13">
        <v>1334.9964</v>
      </c>
      <c r="G136" s="43">
        <v>513</v>
      </c>
      <c r="H136" s="13">
        <f t="shared" si="86"/>
        <v>3910.9791999999998</v>
      </c>
      <c r="I136" s="13" t="e">
        <f>H136-' 2 кв. 2011 г.- окончание'!#REF!</f>
        <v>#REF!</v>
      </c>
      <c r="J136" s="13" t="e">
        <f>H136-' 2 кв. 2011 г.- окончание'!#REF!</f>
        <v>#REF!</v>
      </c>
      <c r="K136" s="16">
        <f t="shared" si="87"/>
        <v>0</v>
      </c>
      <c r="L136" s="16">
        <f t="shared" si="88"/>
        <v>0</v>
      </c>
      <c r="M136" s="16">
        <f t="shared" si="89"/>
        <v>0</v>
      </c>
      <c r="N136" s="16">
        <f t="shared" si="90"/>
        <v>0</v>
      </c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>
        <f t="shared" si="91"/>
        <v>0</v>
      </c>
      <c r="AB136" s="16">
        <f t="shared" si="92"/>
        <v>0</v>
      </c>
      <c r="AC136" s="16">
        <f t="shared" si="93"/>
        <v>0</v>
      </c>
      <c r="AD136" s="16">
        <f t="shared" si="94"/>
        <v>0</v>
      </c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>
        <f t="shared" si="95"/>
        <v>0</v>
      </c>
      <c r="AR136" s="16">
        <f t="shared" si="96"/>
        <v>0</v>
      </c>
      <c r="AS136" s="16">
        <f t="shared" si="97"/>
        <v>0</v>
      </c>
      <c r="AT136" s="16">
        <f t="shared" si="98"/>
        <v>0</v>
      </c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>
        <f t="shared" si="99"/>
        <v>0</v>
      </c>
      <c r="BH136" s="16">
        <f t="shared" si="100"/>
        <v>0</v>
      </c>
      <c r="BI136" s="16">
        <f t="shared" si="101"/>
        <v>0</v>
      </c>
      <c r="BJ136" s="16">
        <f t="shared" si="102"/>
        <v>0</v>
      </c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>
        <f t="shared" si="103"/>
        <v>0</v>
      </c>
      <c r="BY136" s="16"/>
      <c r="BZ136" s="16">
        <f t="shared" si="104"/>
        <v>0</v>
      </c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>
        <f t="shared" si="105"/>
        <v>0</v>
      </c>
      <c r="CN136" s="16">
        <f t="shared" si="106"/>
        <v>0</v>
      </c>
      <c r="CO136" s="16">
        <f t="shared" si="107"/>
        <v>0</v>
      </c>
      <c r="CP136" s="16">
        <f t="shared" si="108"/>
        <v>0</v>
      </c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>
        <f t="shared" si="109"/>
        <v>0</v>
      </c>
      <c r="DD136" s="16">
        <f t="shared" si="110"/>
        <v>0</v>
      </c>
      <c r="DE136" s="16">
        <f t="shared" si="111"/>
        <v>0</v>
      </c>
      <c r="DF136" s="16">
        <f t="shared" si="112"/>
        <v>0</v>
      </c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>
        <f t="shared" si="113"/>
        <v>0</v>
      </c>
      <c r="DT136" s="16">
        <f t="shared" si="114"/>
        <v>0</v>
      </c>
      <c r="DU136" s="16">
        <f t="shared" si="115"/>
        <v>0</v>
      </c>
      <c r="DV136" s="16">
        <f t="shared" si="116"/>
        <v>0</v>
      </c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>
        <f t="shared" si="117"/>
        <v>0</v>
      </c>
      <c r="EJ136" s="16">
        <f t="shared" si="118"/>
        <v>0</v>
      </c>
      <c r="EK136" s="16">
        <f t="shared" si="119"/>
        <v>0</v>
      </c>
      <c r="EL136" s="16">
        <f t="shared" si="120"/>
        <v>0</v>
      </c>
      <c r="EM136" s="16"/>
      <c r="EN136" s="16"/>
      <c r="EO136" s="16"/>
      <c r="EP136" s="16"/>
      <c r="EQ136" s="38"/>
      <c r="ER136" s="38"/>
      <c r="ES136" s="38"/>
      <c r="ET136" s="38"/>
      <c r="EU136" s="16"/>
      <c r="EV136" s="16"/>
      <c r="EW136" s="16"/>
      <c r="EX136" s="16"/>
      <c r="EY136" s="16">
        <f t="shared" si="121"/>
        <v>0</v>
      </c>
      <c r="EZ136" s="16">
        <f t="shared" si="122"/>
        <v>0</v>
      </c>
      <c r="FA136" s="16">
        <f t="shared" si="123"/>
        <v>0</v>
      </c>
      <c r="FB136" s="16">
        <f t="shared" si="124"/>
        <v>0</v>
      </c>
      <c r="FC136" s="16"/>
      <c r="FD136" s="16"/>
      <c r="FE136" s="16"/>
      <c r="FF136" s="16"/>
      <c r="FG136" s="38"/>
      <c r="FH136" s="38"/>
      <c r="FI136" s="38"/>
      <c r="FJ136" s="38"/>
      <c r="FK136" s="16"/>
      <c r="FL136" s="16"/>
      <c r="FM136" s="16"/>
      <c r="FN136" s="16"/>
      <c r="FO136" s="16">
        <f t="shared" si="125"/>
        <v>0</v>
      </c>
      <c r="FP136" s="16">
        <f t="shared" si="126"/>
        <v>0</v>
      </c>
      <c r="FQ136" s="16">
        <f t="shared" si="127"/>
        <v>0</v>
      </c>
      <c r="FR136" s="16">
        <f t="shared" si="128"/>
        <v>0</v>
      </c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</row>
    <row r="137" spans="1:186" ht="14.25">
      <c r="A137" s="3" t="s">
        <v>10</v>
      </c>
      <c r="B137" s="4">
        <v>81</v>
      </c>
      <c r="C137" s="4">
        <v>467.47</v>
      </c>
      <c r="D137" s="9">
        <v>39448</v>
      </c>
      <c r="E137" s="13">
        <v>3539.2868000000003</v>
      </c>
      <c r="F137" s="13">
        <v>1738.9884000000002</v>
      </c>
      <c r="G137" s="43">
        <v>5943</v>
      </c>
      <c r="H137" s="13">
        <f t="shared" si="86"/>
        <v>-664.7248</v>
      </c>
      <c r="I137" s="13" t="e">
        <f>H137-' 2 кв. 2011 г.- окончание'!#REF!</f>
        <v>#REF!</v>
      </c>
      <c r="J137" s="13" t="e">
        <f>H137-' 2 кв. 2011 г.- окончание'!#REF!</f>
        <v>#REF!</v>
      </c>
      <c r="K137" s="16">
        <f t="shared" si="87"/>
        <v>0</v>
      </c>
      <c r="L137" s="16">
        <f t="shared" si="88"/>
        <v>0</v>
      </c>
      <c r="M137" s="16">
        <f t="shared" si="89"/>
        <v>0</v>
      </c>
      <c r="N137" s="16">
        <f t="shared" si="90"/>
        <v>0</v>
      </c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>
        <f t="shared" si="91"/>
        <v>0</v>
      </c>
      <c r="AB137" s="16">
        <f t="shared" si="92"/>
        <v>0</v>
      </c>
      <c r="AC137" s="16">
        <f t="shared" si="93"/>
        <v>0</v>
      </c>
      <c r="AD137" s="16">
        <f t="shared" si="94"/>
        <v>0</v>
      </c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>
        <f t="shared" si="95"/>
        <v>0</v>
      </c>
      <c r="AR137" s="16">
        <f t="shared" si="96"/>
        <v>0</v>
      </c>
      <c r="AS137" s="16">
        <f t="shared" si="97"/>
        <v>0</v>
      </c>
      <c r="AT137" s="16">
        <f t="shared" si="98"/>
        <v>0</v>
      </c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>
        <f t="shared" si="99"/>
        <v>0</v>
      </c>
      <c r="BH137" s="16">
        <f t="shared" si="100"/>
        <v>0</v>
      </c>
      <c r="BI137" s="16">
        <f t="shared" si="101"/>
        <v>0</v>
      </c>
      <c r="BJ137" s="16">
        <f t="shared" si="102"/>
        <v>0</v>
      </c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>
        <f t="shared" si="103"/>
        <v>0</v>
      </c>
      <c r="BY137" s="16"/>
      <c r="BZ137" s="16">
        <f t="shared" si="104"/>
        <v>0</v>
      </c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>
        <f t="shared" si="105"/>
        <v>0</v>
      </c>
      <c r="CN137" s="16">
        <f t="shared" si="106"/>
        <v>0</v>
      </c>
      <c r="CO137" s="16">
        <f t="shared" si="107"/>
        <v>0</v>
      </c>
      <c r="CP137" s="16">
        <f t="shared" si="108"/>
        <v>0</v>
      </c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>
        <f t="shared" si="109"/>
        <v>0</v>
      </c>
      <c r="DD137" s="16">
        <f t="shared" si="110"/>
        <v>0</v>
      </c>
      <c r="DE137" s="16">
        <f t="shared" si="111"/>
        <v>0</v>
      </c>
      <c r="DF137" s="16">
        <f t="shared" si="112"/>
        <v>0</v>
      </c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>
        <f t="shared" si="113"/>
        <v>0</v>
      </c>
      <c r="DT137" s="16">
        <f t="shared" si="114"/>
        <v>0</v>
      </c>
      <c r="DU137" s="16">
        <f t="shared" si="115"/>
        <v>0</v>
      </c>
      <c r="DV137" s="16">
        <f t="shared" si="116"/>
        <v>0</v>
      </c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>
        <f t="shared" si="117"/>
        <v>0</v>
      </c>
      <c r="EJ137" s="16">
        <f t="shared" si="118"/>
        <v>0</v>
      </c>
      <c r="EK137" s="16">
        <f t="shared" si="119"/>
        <v>0</v>
      </c>
      <c r="EL137" s="16">
        <f t="shared" si="120"/>
        <v>0</v>
      </c>
      <c r="EM137" s="16"/>
      <c r="EN137" s="16"/>
      <c r="EO137" s="16"/>
      <c r="EP137" s="16"/>
      <c r="EQ137" s="38"/>
      <c r="ER137" s="38"/>
      <c r="ES137" s="38"/>
      <c r="ET137" s="38"/>
      <c r="EU137" s="16"/>
      <c r="EV137" s="16"/>
      <c r="EW137" s="16"/>
      <c r="EX137" s="16"/>
      <c r="EY137" s="16">
        <f t="shared" si="121"/>
        <v>0</v>
      </c>
      <c r="EZ137" s="16">
        <f t="shared" si="122"/>
        <v>0</v>
      </c>
      <c r="FA137" s="16">
        <f t="shared" si="123"/>
        <v>0</v>
      </c>
      <c r="FB137" s="16">
        <f t="shared" si="124"/>
        <v>0</v>
      </c>
      <c r="FC137" s="16"/>
      <c r="FD137" s="16"/>
      <c r="FE137" s="16"/>
      <c r="FF137" s="16"/>
      <c r="FG137" s="38"/>
      <c r="FH137" s="38"/>
      <c r="FI137" s="38"/>
      <c r="FJ137" s="38"/>
      <c r="FK137" s="16"/>
      <c r="FL137" s="16"/>
      <c r="FM137" s="16"/>
      <c r="FN137" s="16"/>
      <c r="FO137" s="16">
        <f t="shared" si="125"/>
        <v>0</v>
      </c>
      <c r="FP137" s="16">
        <f t="shared" si="126"/>
        <v>0</v>
      </c>
      <c r="FQ137" s="16">
        <f t="shared" si="127"/>
        <v>0</v>
      </c>
      <c r="FR137" s="16">
        <f t="shared" si="128"/>
        <v>0</v>
      </c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</row>
    <row r="138" spans="1:186" ht="14.25">
      <c r="A138" s="3" t="s">
        <v>10</v>
      </c>
      <c r="B138" s="4">
        <v>89</v>
      </c>
      <c r="C138" s="4">
        <v>616.34</v>
      </c>
      <c r="D138" s="9">
        <v>39448</v>
      </c>
      <c r="E138" s="13">
        <v>5902.329600000001</v>
      </c>
      <c r="F138" s="13">
        <v>2292.7848000000004</v>
      </c>
      <c r="G138" s="43">
        <v>8076</v>
      </c>
      <c r="H138" s="13">
        <f t="shared" si="86"/>
        <v>119.1144000000022</v>
      </c>
      <c r="I138" s="13" t="e">
        <f>H138-' 2 кв. 2011 г.- окончание'!#REF!</f>
        <v>#REF!</v>
      </c>
      <c r="J138" s="13" t="e">
        <f>H138-' 2 кв. 2011 г.- окончание'!#REF!</f>
        <v>#REF!</v>
      </c>
      <c r="K138" s="16">
        <f t="shared" si="87"/>
        <v>0</v>
      </c>
      <c r="L138" s="16">
        <f t="shared" si="88"/>
        <v>0</v>
      </c>
      <c r="M138" s="16">
        <f t="shared" si="89"/>
        <v>0</v>
      </c>
      <c r="N138" s="16">
        <f t="shared" si="90"/>
        <v>0</v>
      </c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>
        <f t="shared" si="91"/>
        <v>0</v>
      </c>
      <c r="AB138" s="16">
        <f t="shared" si="92"/>
        <v>0</v>
      </c>
      <c r="AC138" s="16">
        <f t="shared" si="93"/>
        <v>0</v>
      </c>
      <c r="AD138" s="16">
        <f t="shared" si="94"/>
        <v>0</v>
      </c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>
        <f t="shared" si="95"/>
        <v>0</v>
      </c>
      <c r="AR138" s="16">
        <f t="shared" si="96"/>
        <v>0</v>
      </c>
      <c r="AS138" s="16">
        <f t="shared" si="97"/>
        <v>0</v>
      </c>
      <c r="AT138" s="16">
        <f t="shared" si="98"/>
        <v>0</v>
      </c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>
        <f t="shared" si="99"/>
        <v>0</v>
      </c>
      <c r="BH138" s="16">
        <f t="shared" si="100"/>
        <v>0</v>
      </c>
      <c r="BI138" s="16">
        <f t="shared" si="101"/>
        <v>0</v>
      </c>
      <c r="BJ138" s="16">
        <f t="shared" si="102"/>
        <v>0</v>
      </c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>
        <f t="shared" si="103"/>
        <v>0</v>
      </c>
      <c r="BY138" s="16"/>
      <c r="BZ138" s="16">
        <f t="shared" si="104"/>
        <v>0</v>
      </c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>
        <f t="shared" si="105"/>
        <v>0</v>
      </c>
      <c r="CN138" s="16">
        <f t="shared" si="106"/>
        <v>0</v>
      </c>
      <c r="CO138" s="16">
        <f t="shared" si="107"/>
        <v>0</v>
      </c>
      <c r="CP138" s="16">
        <f t="shared" si="108"/>
        <v>0</v>
      </c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>
        <f t="shared" si="109"/>
        <v>0</v>
      </c>
      <c r="DD138" s="16">
        <f t="shared" si="110"/>
        <v>0</v>
      </c>
      <c r="DE138" s="16">
        <f t="shared" si="111"/>
        <v>0</v>
      </c>
      <c r="DF138" s="16">
        <f t="shared" si="112"/>
        <v>0</v>
      </c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>
        <f t="shared" si="113"/>
        <v>0</v>
      </c>
      <c r="DT138" s="16">
        <f t="shared" si="114"/>
        <v>0</v>
      </c>
      <c r="DU138" s="16">
        <f t="shared" si="115"/>
        <v>0</v>
      </c>
      <c r="DV138" s="16">
        <f t="shared" si="116"/>
        <v>0</v>
      </c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>
        <f t="shared" si="117"/>
        <v>0</v>
      </c>
      <c r="EJ138" s="16">
        <f t="shared" si="118"/>
        <v>0</v>
      </c>
      <c r="EK138" s="16">
        <f t="shared" si="119"/>
        <v>0</v>
      </c>
      <c r="EL138" s="16">
        <f t="shared" si="120"/>
        <v>0</v>
      </c>
      <c r="EM138" s="16"/>
      <c r="EN138" s="16"/>
      <c r="EO138" s="16"/>
      <c r="EP138" s="16"/>
      <c r="EQ138" s="38"/>
      <c r="ER138" s="38"/>
      <c r="ES138" s="38"/>
      <c r="ET138" s="38"/>
      <c r="EU138" s="16"/>
      <c r="EV138" s="16"/>
      <c r="EW138" s="16"/>
      <c r="EX138" s="16"/>
      <c r="EY138" s="16">
        <f t="shared" si="121"/>
        <v>0</v>
      </c>
      <c r="EZ138" s="16">
        <f t="shared" si="122"/>
        <v>0</v>
      </c>
      <c r="FA138" s="16">
        <f t="shared" si="123"/>
        <v>0</v>
      </c>
      <c r="FB138" s="16">
        <f t="shared" si="124"/>
        <v>0</v>
      </c>
      <c r="FC138" s="16"/>
      <c r="FD138" s="16"/>
      <c r="FE138" s="16"/>
      <c r="FF138" s="16"/>
      <c r="FG138" s="38"/>
      <c r="FH138" s="38"/>
      <c r="FI138" s="38"/>
      <c r="FJ138" s="38"/>
      <c r="FK138" s="16"/>
      <c r="FL138" s="16"/>
      <c r="FM138" s="16"/>
      <c r="FN138" s="16"/>
      <c r="FO138" s="16">
        <f t="shared" si="125"/>
        <v>0</v>
      </c>
      <c r="FP138" s="16">
        <f t="shared" si="126"/>
        <v>0</v>
      </c>
      <c r="FQ138" s="16">
        <f t="shared" si="127"/>
        <v>0</v>
      </c>
      <c r="FR138" s="16">
        <f t="shared" si="128"/>
        <v>0</v>
      </c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</row>
    <row r="139" spans="1:186" ht="14.25">
      <c r="A139" s="3" t="s">
        <v>11</v>
      </c>
      <c r="B139" s="4">
        <v>1</v>
      </c>
      <c r="C139" s="4">
        <v>2924.36</v>
      </c>
      <c r="D139" s="9">
        <v>39326</v>
      </c>
      <c r="E139" s="13">
        <v>-244568.562</v>
      </c>
      <c r="F139" s="13">
        <v>15791.544</v>
      </c>
      <c r="G139" s="43">
        <v>15306</v>
      </c>
      <c r="H139" s="13">
        <f t="shared" si="86"/>
        <v>-244083.018</v>
      </c>
      <c r="I139" s="13" t="e">
        <f>H139-' 2 кв. 2011 г.- окончание'!#REF!</f>
        <v>#REF!</v>
      </c>
      <c r="J139" s="13" t="e">
        <f>H139-' 2 кв. 2011 г.- окончание'!#REF!</f>
        <v>#REF!</v>
      </c>
      <c r="K139" s="16">
        <f t="shared" si="87"/>
        <v>0</v>
      </c>
      <c r="L139" s="16">
        <f t="shared" si="88"/>
        <v>0</v>
      </c>
      <c r="M139" s="16">
        <f t="shared" si="89"/>
        <v>0</v>
      </c>
      <c r="N139" s="16">
        <f t="shared" si="90"/>
        <v>0</v>
      </c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>
        <f t="shared" si="91"/>
        <v>0</v>
      </c>
      <c r="AB139" s="16">
        <f t="shared" si="92"/>
        <v>0</v>
      </c>
      <c r="AC139" s="16">
        <f t="shared" si="93"/>
        <v>0</v>
      </c>
      <c r="AD139" s="16">
        <f t="shared" si="94"/>
        <v>0</v>
      </c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>
        <f t="shared" si="95"/>
        <v>0</v>
      </c>
      <c r="AR139" s="16">
        <f t="shared" si="96"/>
        <v>0</v>
      </c>
      <c r="AS139" s="16">
        <f t="shared" si="97"/>
        <v>0</v>
      </c>
      <c r="AT139" s="16">
        <f t="shared" si="98"/>
        <v>0</v>
      </c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>
        <f t="shared" si="99"/>
        <v>0</v>
      </c>
      <c r="BH139" s="16">
        <f t="shared" si="100"/>
        <v>0</v>
      </c>
      <c r="BI139" s="16">
        <f t="shared" si="101"/>
        <v>0</v>
      </c>
      <c r="BJ139" s="16">
        <f t="shared" si="102"/>
        <v>0</v>
      </c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>
        <f t="shared" si="103"/>
        <v>0</v>
      </c>
      <c r="BY139" s="16"/>
      <c r="BZ139" s="16">
        <f t="shared" si="104"/>
        <v>0</v>
      </c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>
        <f t="shared" si="105"/>
        <v>0</v>
      </c>
      <c r="CN139" s="16">
        <f t="shared" si="106"/>
        <v>0</v>
      </c>
      <c r="CO139" s="16">
        <f t="shared" si="107"/>
        <v>0</v>
      </c>
      <c r="CP139" s="16">
        <f t="shared" si="108"/>
        <v>0</v>
      </c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>
        <f t="shared" si="109"/>
        <v>0</v>
      </c>
      <c r="DD139" s="16">
        <f t="shared" si="110"/>
        <v>0</v>
      </c>
      <c r="DE139" s="16">
        <f t="shared" si="111"/>
        <v>0</v>
      </c>
      <c r="DF139" s="16">
        <f t="shared" si="112"/>
        <v>0</v>
      </c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>
        <f t="shared" si="113"/>
        <v>0</v>
      </c>
      <c r="DT139" s="16">
        <f t="shared" si="114"/>
        <v>0</v>
      </c>
      <c r="DU139" s="16">
        <f t="shared" si="115"/>
        <v>0</v>
      </c>
      <c r="DV139" s="16">
        <f t="shared" si="116"/>
        <v>0</v>
      </c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>
        <f t="shared" si="117"/>
        <v>0</v>
      </c>
      <c r="EJ139" s="16">
        <f t="shared" si="118"/>
        <v>0</v>
      </c>
      <c r="EK139" s="16">
        <f t="shared" si="119"/>
        <v>0</v>
      </c>
      <c r="EL139" s="16">
        <f t="shared" si="120"/>
        <v>0</v>
      </c>
      <c r="EM139" s="16"/>
      <c r="EN139" s="16"/>
      <c r="EO139" s="16"/>
      <c r="EP139" s="16"/>
      <c r="EQ139" s="38"/>
      <c r="ER139" s="38"/>
      <c r="ES139" s="38"/>
      <c r="ET139" s="38"/>
      <c r="EU139" s="16"/>
      <c r="EV139" s="16"/>
      <c r="EW139" s="16"/>
      <c r="EX139" s="16"/>
      <c r="EY139" s="16">
        <f t="shared" si="121"/>
        <v>0</v>
      </c>
      <c r="EZ139" s="16">
        <f t="shared" si="122"/>
        <v>0</v>
      </c>
      <c r="FA139" s="16">
        <f t="shared" si="123"/>
        <v>0</v>
      </c>
      <c r="FB139" s="16">
        <f t="shared" si="124"/>
        <v>0</v>
      </c>
      <c r="FC139" s="16"/>
      <c r="FD139" s="16"/>
      <c r="FE139" s="16"/>
      <c r="FF139" s="16"/>
      <c r="FG139" s="38"/>
      <c r="FH139" s="38"/>
      <c r="FI139" s="38"/>
      <c r="FJ139" s="38"/>
      <c r="FK139" s="16"/>
      <c r="FL139" s="16"/>
      <c r="FM139" s="16"/>
      <c r="FN139" s="16"/>
      <c r="FO139" s="16">
        <f t="shared" si="125"/>
        <v>0</v>
      </c>
      <c r="FP139" s="16">
        <f t="shared" si="126"/>
        <v>0</v>
      </c>
      <c r="FQ139" s="16">
        <f t="shared" si="127"/>
        <v>0</v>
      </c>
      <c r="FR139" s="16">
        <f t="shared" si="128"/>
        <v>0</v>
      </c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</row>
    <row r="140" spans="1:186" ht="14.25">
      <c r="A140" s="3" t="s">
        <v>11</v>
      </c>
      <c r="B140" s="4">
        <v>4</v>
      </c>
      <c r="C140" s="4">
        <v>3882.01</v>
      </c>
      <c r="D140" s="9">
        <v>39326</v>
      </c>
      <c r="E140" s="13">
        <v>-101366.212</v>
      </c>
      <c r="F140" s="13">
        <v>20962.854</v>
      </c>
      <c r="G140" s="43">
        <v>13365</v>
      </c>
      <c r="H140" s="13">
        <f t="shared" si="86"/>
        <v>-93768.35800000001</v>
      </c>
      <c r="I140" s="13" t="e">
        <f>H140-' 2 кв. 2011 г.- окончание'!#REF!</f>
        <v>#REF!</v>
      </c>
      <c r="J140" s="13" t="e">
        <f>H140-' 2 кв. 2011 г.- окончание'!#REF!</f>
        <v>#REF!</v>
      </c>
      <c r="K140" s="16">
        <f t="shared" si="87"/>
        <v>0</v>
      </c>
      <c r="L140" s="16">
        <f t="shared" si="88"/>
        <v>0</v>
      </c>
      <c r="M140" s="16">
        <f t="shared" si="89"/>
        <v>0</v>
      </c>
      <c r="N140" s="16">
        <f t="shared" si="90"/>
        <v>0</v>
      </c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>
        <f t="shared" si="91"/>
        <v>0</v>
      </c>
      <c r="AB140" s="16">
        <f t="shared" si="92"/>
        <v>0</v>
      </c>
      <c r="AC140" s="16">
        <f t="shared" si="93"/>
        <v>0</v>
      </c>
      <c r="AD140" s="16">
        <f t="shared" si="94"/>
        <v>0</v>
      </c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>
        <f t="shared" si="95"/>
        <v>0</v>
      </c>
      <c r="AR140" s="16">
        <f t="shared" si="96"/>
        <v>0</v>
      </c>
      <c r="AS140" s="16">
        <f t="shared" si="97"/>
        <v>0</v>
      </c>
      <c r="AT140" s="16">
        <f t="shared" si="98"/>
        <v>0</v>
      </c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>
        <f t="shared" si="99"/>
        <v>0</v>
      </c>
      <c r="BH140" s="16">
        <f t="shared" si="100"/>
        <v>0</v>
      </c>
      <c r="BI140" s="16">
        <f t="shared" si="101"/>
        <v>0</v>
      </c>
      <c r="BJ140" s="16">
        <f t="shared" si="102"/>
        <v>0</v>
      </c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>
        <f t="shared" si="103"/>
        <v>0</v>
      </c>
      <c r="BY140" s="16"/>
      <c r="BZ140" s="16">
        <f t="shared" si="104"/>
        <v>0</v>
      </c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>
        <f t="shared" si="105"/>
        <v>0</v>
      </c>
      <c r="CN140" s="16">
        <f t="shared" si="106"/>
        <v>0</v>
      </c>
      <c r="CO140" s="16">
        <f t="shared" si="107"/>
        <v>0</v>
      </c>
      <c r="CP140" s="16">
        <f t="shared" si="108"/>
        <v>0</v>
      </c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>
        <f t="shared" si="109"/>
        <v>0</v>
      </c>
      <c r="DD140" s="16">
        <f t="shared" si="110"/>
        <v>0</v>
      </c>
      <c r="DE140" s="16">
        <f t="shared" si="111"/>
        <v>0</v>
      </c>
      <c r="DF140" s="16">
        <f t="shared" si="112"/>
        <v>0</v>
      </c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>
        <f t="shared" si="113"/>
        <v>0</v>
      </c>
      <c r="DT140" s="16">
        <f t="shared" si="114"/>
        <v>0</v>
      </c>
      <c r="DU140" s="16">
        <f t="shared" si="115"/>
        <v>0</v>
      </c>
      <c r="DV140" s="16">
        <f t="shared" si="116"/>
        <v>0</v>
      </c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>
        <f t="shared" si="117"/>
        <v>0</v>
      </c>
      <c r="EJ140" s="16">
        <f t="shared" si="118"/>
        <v>0</v>
      </c>
      <c r="EK140" s="16">
        <f t="shared" si="119"/>
        <v>0</v>
      </c>
      <c r="EL140" s="16">
        <f t="shared" si="120"/>
        <v>0</v>
      </c>
      <c r="EM140" s="16"/>
      <c r="EN140" s="16"/>
      <c r="EO140" s="16"/>
      <c r="EP140" s="16"/>
      <c r="EQ140" s="38"/>
      <c r="ER140" s="38"/>
      <c r="ES140" s="38"/>
      <c r="ET140" s="38"/>
      <c r="EU140" s="16"/>
      <c r="EV140" s="16"/>
      <c r="EW140" s="16"/>
      <c r="EX140" s="16"/>
      <c r="EY140" s="16">
        <f t="shared" si="121"/>
        <v>0</v>
      </c>
      <c r="EZ140" s="16">
        <f t="shared" si="122"/>
        <v>0</v>
      </c>
      <c r="FA140" s="16">
        <f t="shared" si="123"/>
        <v>0</v>
      </c>
      <c r="FB140" s="16">
        <f t="shared" si="124"/>
        <v>0</v>
      </c>
      <c r="FC140" s="16"/>
      <c r="FD140" s="16"/>
      <c r="FE140" s="16"/>
      <c r="FF140" s="16"/>
      <c r="FG140" s="38"/>
      <c r="FH140" s="38"/>
      <c r="FI140" s="38"/>
      <c r="FJ140" s="38"/>
      <c r="FK140" s="16"/>
      <c r="FL140" s="16"/>
      <c r="FM140" s="16"/>
      <c r="FN140" s="16"/>
      <c r="FO140" s="16">
        <f t="shared" si="125"/>
        <v>0</v>
      </c>
      <c r="FP140" s="16">
        <f t="shared" si="126"/>
        <v>0</v>
      </c>
      <c r="FQ140" s="16">
        <f t="shared" si="127"/>
        <v>0</v>
      </c>
      <c r="FR140" s="16">
        <f t="shared" si="128"/>
        <v>0</v>
      </c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</row>
    <row r="141" spans="1:186" ht="14.25">
      <c r="A141" s="3" t="s">
        <v>11</v>
      </c>
      <c r="B141" s="4">
        <v>6</v>
      </c>
      <c r="C141" s="4">
        <v>3924.2</v>
      </c>
      <c r="D141" s="9">
        <v>39326</v>
      </c>
      <c r="E141" s="13">
        <v>-190377.85</v>
      </c>
      <c r="F141" s="13">
        <v>21190.68</v>
      </c>
      <c r="G141" s="43">
        <v>5925</v>
      </c>
      <c r="H141" s="13">
        <f t="shared" si="86"/>
        <v>-175112.17</v>
      </c>
      <c r="I141" s="13" t="e">
        <f>H141-' 2 кв. 2011 г.- окончание'!#REF!</f>
        <v>#REF!</v>
      </c>
      <c r="J141" s="13" t="e">
        <f>H141-' 2 кв. 2011 г.- окончание'!#REF!</f>
        <v>#REF!</v>
      </c>
      <c r="K141" s="16">
        <f t="shared" si="87"/>
        <v>0</v>
      </c>
      <c r="L141" s="16">
        <f t="shared" si="88"/>
        <v>0</v>
      </c>
      <c r="M141" s="16">
        <f t="shared" si="89"/>
        <v>0</v>
      </c>
      <c r="N141" s="16">
        <f t="shared" si="90"/>
        <v>0</v>
      </c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>
        <f t="shared" si="91"/>
        <v>0</v>
      </c>
      <c r="AB141" s="16">
        <f t="shared" si="92"/>
        <v>0</v>
      </c>
      <c r="AC141" s="16">
        <f t="shared" si="93"/>
        <v>0</v>
      </c>
      <c r="AD141" s="16">
        <f t="shared" si="94"/>
        <v>0</v>
      </c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>
        <f t="shared" si="95"/>
        <v>0</v>
      </c>
      <c r="AR141" s="16">
        <f t="shared" si="96"/>
        <v>0</v>
      </c>
      <c r="AS141" s="16">
        <f t="shared" si="97"/>
        <v>0</v>
      </c>
      <c r="AT141" s="16">
        <f t="shared" si="98"/>
        <v>0</v>
      </c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>
        <f t="shared" si="99"/>
        <v>0</v>
      </c>
      <c r="BH141" s="16">
        <f t="shared" si="100"/>
        <v>0</v>
      </c>
      <c r="BI141" s="16">
        <f t="shared" si="101"/>
        <v>0</v>
      </c>
      <c r="BJ141" s="16">
        <f t="shared" si="102"/>
        <v>0</v>
      </c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>
        <f t="shared" si="103"/>
        <v>0</v>
      </c>
      <c r="BY141" s="16"/>
      <c r="BZ141" s="16">
        <f t="shared" si="104"/>
        <v>0</v>
      </c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>
        <f t="shared" si="105"/>
        <v>0</v>
      </c>
      <c r="CN141" s="16">
        <f t="shared" si="106"/>
        <v>0</v>
      </c>
      <c r="CO141" s="16">
        <f t="shared" si="107"/>
        <v>0</v>
      </c>
      <c r="CP141" s="16">
        <f t="shared" si="108"/>
        <v>0</v>
      </c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>
        <f t="shared" si="109"/>
        <v>0</v>
      </c>
      <c r="DD141" s="16">
        <f t="shared" si="110"/>
        <v>0</v>
      </c>
      <c r="DE141" s="16">
        <f t="shared" si="111"/>
        <v>0</v>
      </c>
      <c r="DF141" s="16">
        <f t="shared" si="112"/>
        <v>0</v>
      </c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>
        <f t="shared" si="113"/>
        <v>0</v>
      </c>
      <c r="DT141" s="16">
        <f t="shared" si="114"/>
        <v>0</v>
      </c>
      <c r="DU141" s="16">
        <f t="shared" si="115"/>
        <v>0</v>
      </c>
      <c r="DV141" s="16">
        <f t="shared" si="116"/>
        <v>0</v>
      </c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>
        <f t="shared" si="117"/>
        <v>0</v>
      </c>
      <c r="EJ141" s="16">
        <f t="shared" si="118"/>
        <v>0</v>
      </c>
      <c r="EK141" s="16">
        <f t="shared" si="119"/>
        <v>0</v>
      </c>
      <c r="EL141" s="16">
        <f t="shared" si="120"/>
        <v>0</v>
      </c>
      <c r="EM141" s="16"/>
      <c r="EN141" s="16"/>
      <c r="EO141" s="16"/>
      <c r="EP141" s="16"/>
      <c r="EQ141" s="38"/>
      <c r="ER141" s="38"/>
      <c r="ES141" s="38"/>
      <c r="ET141" s="38"/>
      <c r="EU141" s="16"/>
      <c r="EV141" s="16"/>
      <c r="EW141" s="16"/>
      <c r="EX141" s="16"/>
      <c r="EY141" s="16">
        <f t="shared" si="121"/>
        <v>0</v>
      </c>
      <c r="EZ141" s="16">
        <f t="shared" si="122"/>
        <v>0</v>
      </c>
      <c r="FA141" s="16">
        <f t="shared" si="123"/>
        <v>0</v>
      </c>
      <c r="FB141" s="16">
        <f t="shared" si="124"/>
        <v>0</v>
      </c>
      <c r="FC141" s="16"/>
      <c r="FD141" s="16"/>
      <c r="FE141" s="16"/>
      <c r="FF141" s="16"/>
      <c r="FG141" s="38"/>
      <c r="FH141" s="38"/>
      <c r="FI141" s="38"/>
      <c r="FJ141" s="38"/>
      <c r="FK141" s="16"/>
      <c r="FL141" s="16"/>
      <c r="FM141" s="16"/>
      <c r="FN141" s="16"/>
      <c r="FO141" s="16">
        <f t="shared" si="125"/>
        <v>0</v>
      </c>
      <c r="FP141" s="16">
        <f t="shared" si="126"/>
        <v>0</v>
      </c>
      <c r="FQ141" s="16">
        <f t="shared" si="127"/>
        <v>0</v>
      </c>
      <c r="FR141" s="16">
        <f t="shared" si="128"/>
        <v>0</v>
      </c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</row>
    <row r="142" spans="1:186" ht="14.25">
      <c r="A142" s="3" t="s">
        <v>11</v>
      </c>
      <c r="B142" s="4">
        <v>8</v>
      </c>
      <c r="C142" s="4">
        <v>3843.94</v>
      </c>
      <c r="D142" s="9">
        <v>39326</v>
      </c>
      <c r="E142" s="13">
        <v>-348490.03800000006</v>
      </c>
      <c r="F142" s="13">
        <v>20757.276</v>
      </c>
      <c r="G142" s="43">
        <v>4889</v>
      </c>
      <c r="H142" s="13">
        <f t="shared" si="86"/>
        <v>-332621.76200000005</v>
      </c>
      <c r="I142" s="13" t="e">
        <f>H142-' 2 кв. 2011 г.- окончание'!#REF!</f>
        <v>#REF!</v>
      </c>
      <c r="J142" s="13" t="e">
        <f>H142-' 2 кв. 2011 г.- окончание'!#REF!</f>
        <v>#REF!</v>
      </c>
      <c r="K142" s="16">
        <f t="shared" si="87"/>
        <v>0</v>
      </c>
      <c r="L142" s="16">
        <f t="shared" si="88"/>
        <v>0</v>
      </c>
      <c r="M142" s="16">
        <f t="shared" si="89"/>
        <v>0</v>
      </c>
      <c r="N142" s="16">
        <f t="shared" si="90"/>
        <v>0</v>
      </c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>
        <f t="shared" si="91"/>
        <v>0</v>
      </c>
      <c r="AB142" s="16">
        <f t="shared" si="92"/>
        <v>0</v>
      </c>
      <c r="AC142" s="16">
        <f t="shared" si="93"/>
        <v>0</v>
      </c>
      <c r="AD142" s="16">
        <f t="shared" si="94"/>
        <v>0</v>
      </c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>
        <f t="shared" si="95"/>
        <v>0</v>
      </c>
      <c r="AR142" s="16">
        <f t="shared" si="96"/>
        <v>0</v>
      </c>
      <c r="AS142" s="16">
        <f t="shared" si="97"/>
        <v>0</v>
      </c>
      <c r="AT142" s="16">
        <f t="shared" si="98"/>
        <v>0</v>
      </c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>
        <f t="shared" si="99"/>
        <v>0</v>
      </c>
      <c r="BH142" s="16">
        <f t="shared" si="100"/>
        <v>0</v>
      </c>
      <c r="BI142" s="16">
        <f t="shared" si="101"/>
        <v>0</v>
      </c>
      <c r="BJ142" s="16">
        <f t="shared" si="102"/>
        <v>0</v>
      </c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>
        <f t="shared" si="103"/>
        <v>0</v>
      </c>
      <c r="BY142" s="16"/>
      <c r="BZ142" s="16">
        <f t="shared" si="104"/>
        <v>0</v>
      </c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>
        <f t="shared" si="105"/>
        <v>0</v>
      </c>
      <c r="CN142" s="16">
        <f t="shared" si="106"/>
        <v>0</v>
      </c>
      <c r="CO142" s="16">
        <f t="shared" si="107"/>
        <v>0</v>
      </c>
      <c r="CP142" s="16">
        <f t="shared" si="108"/>
        <v>0</v>
      </c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>
        <f t="shared" si="109"/>
        <v>0</v>
      </c>
      <c r="DD142" s="16">
        <f t="shared" si="110"/>
        <v>0</v>
      </c>
      <c r="DE142" s="16">
        <f t="shared" si="111"/>
        <v>0</v>
      </c>
      <c r="DF142" s="16">
        <f t="shared" si="112"/>
        <v>0</v>
      </c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>
        <f t="shared" si="113"/>
        <v>0</v>
      </c>
      <c r="DT142" s="16">
        <f t="shared" si="114"/>
        <v>0</v>
      </c>
      <c r="DU142" s="16">
        <f t="shared" si="115"/>
        <v>0</v>
      </c>
      <c r="DV142" s="16">
        <f t="shared" si="116"/>
        <v>0</v>
      </c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>
        <f t="shared" si="117"/>
        <v>0</v>
      </c>
      <c r="EJ142" s="16">
        <f t="shared" si="118"/>
        <v>0</v>
      </c>
      <c r="EK142" s="16">
        <f t="shared" si="119"/>
        <v>0</v>
      </c>
      <c r="EL142" s="16">
        <f t="shared" si="120"/>
        <v>0</v>
      </c>
      <c r="EM142" s="16"/>
      <c r="EN142" s="16"/>
      <c r="EO142" s="16"/>
      <c r="EP142" s="16"/>
      <c r="EQ142" s="38"/>
      <c r="ER142" s="38"/>
      <c r="ES142" s="38"/>
      <c r="ET142" s="38"/>
      <c r="EU142" s="16"/>
      <c r="EV142" s="16"/>
      <c r="EW142" s="16"/>
      <c r="EX142" s="16"/>
      <c r="EY142" s="16">
        <f t="shared" si="121"/>
        <v>0</v>
      </c>
      <c r="EZ142" s="16">
        <f t="shared" si="122"/>
        <v>0</v>
      </c>
      <c r="FA142" s="16">
        <f t="shared" si="123"/>
        <v>0</v>
      </c>
      <c r="FB142" s="16">
        <f t="shared" si="124"/>
        <v>0</v>
      </c>
      <c r="FC142" s="16"/>
      <c r="FD142" s="16"/>
      <c r="FE142" s="16"/>
      <c r="FF142" s="16"/>
      <c r="FG142" s="38"/>
      <c r="FH142" s="38"/>
      <c r="FI142" s="38"/>
      <c r="FJ142" s="38"/>
      <c r="FK142" s="16"/>
      <c r="FL142" s="16"/>
      <c r="FM142" s="16"/>
      <c r="FN142" s="16"/>
      <c r="FO142" s="16">
        <f t="shared" si="125"/>
        <v>0</v>
      </c>
      <c r="FP142" s="16">
        <f t="shared" si="126"/>
        <v>0</v>
      </c>
      <c r="FQ142" s="16">
        <f t="shared" si="127"/>
        <v>0</v>
      </c>
      <c r="FR142" s="16">
        <f t="shared" si="128"/>
        <v>0</v>
      </c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</row>
    <row r="143" spans="1:186" ht="14.25">
      <c r="A143" s="3" t="s">
        <v>11</v>
      </c>
      <c r="B143" s="4">
        <v>11</v>
      </c>
      <c r="C143" s="4">
        <v>2882.65</v>
      </c>
      <c r="D143" s="9">
        <v>39326</v>
      </c>
      <c r="E143" s="13">
        <v>-267796.21</v>
      </c>
      <c r="F143" s="13">
        <v>15566.31</v>
      </c>
      <c r="G143" s="43">
        <v>5985</v>
      </c>
      <c r="H143" s="13">
        <f t="shared" si="86"/>
        <v>-258214.90000000002</v>
      </c>
      <c r="I143" s="13" t="e">
        <f>H143-' 2 кв. 2011 г.- окончание'!#REF!</f>
        <v>#REF!</v>
      </c>
      <c r="J143" s="13" t="e">
        <f>H143-' 2 кв. 2011 г.- окончание'!#REF!</f>
        <v>#REF!</v>
      </c>
      <c r="K143" s="16">
        <f t="shared" si="87"/>
        <v>0</v>
      </c>
      <c r="L143" s="16">
        <f t="shared" si="88"/>
        <v>0</v>
      </c>
      <c r="M143" s="16">
        <f t="shared" si="89"/>
        <v>0</v>
      </c>
      <c r="N143" s="16">
        <f t="shared" si="90"/>
        <v>0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>
        <f t="shared" si="91"/>
        <v>0</v>
      </c>
      <c r="AB143" s="16">
        <f t="shared" si="92"/>
        <v>0</v>
      </c>
      <c r="AC143" s="16">
        <f t="shared" si="93"/>
        <v>0</v>
      </c>
      <c r="AD143" s="16">
        <f t="shared" si="94"/>
        <v>0</v>
      </c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>
        <f t="shared" si="95"/>
        <v>0</v>
      </c>
      <c r="AR143" s="16">
        <f t="shared" si="96"/>
        <v>0</v>
      </c>
      <c r="AS143" s="16">
        <f t="shared" si="97"/>
        <v>0</v>
      </c>
      <c r="AT143" s="16">
        <f t="shared" si="98"/>
        <v>0</v>
      </c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>
        <f t="shared" si="99"/>
        <v>0</v>
      </c>
      <c r="BH143" s="16">
        <f t="shared" si="100"/>
        <v>0</v>
      </c>
      <c r="BI143" s="16">
        <f t="shared" si="101"/>
        <v>0</v>
      </c>
      <c r="BJ143" s="16">
        <f t="shared" si="102"/>
        <v>0</v>
      </c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>
        <f t="shared" si="103"/>
        <v>0</v>
      </c>
      <c r="BY143" s="16"/>
      <c r="BZ143" s="16">
        <f t="shared" si="104"/>
        <v>0</v>
      </c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>
        <f t="shared" si="105"/>
        <v>0</v>
      </c>
      <c r="CN143" s="16">
        <f t="shared" si="106"/>
        <v>0</v>
      </c>
      <c r="CO143" s="16">
        <f t="shared" si="107"/>
        <v>0</v>
      </c>
      <c r="CP143" s="16">
        <f t="shared" si="108"/>
        <v>0</v>
      </c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>
        <f t="shared" si="109"/>
        <v>0</v>
      </c>
      <c r="DD143" s="16">
        <f t="shared" si="110"/>
        <v>0</v>
      </c>
      <c r="DE143" s="16">
        <f t="shared" si="111"/>
        <v>0</v>
      </c>
      <c r="DF143" s="16">
        <f t="shared" si="112"/>
        <v>0</v>
      </c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>
        <f t="shared" si="113"/>
        <v>0</v>
      </c>
      <c r="DT143" s="16">
        <f t="shared" si="114"/>
        <v>0</v>
      </c>
      <c r="DU143" s="16">
        <f t="shared" si="115"/>
        <v>0</v>
      </c>
      <c r="DV143" s="16">
        <f t="shared" si="116"/>
        <v>0</v>
      </c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>
        <f t="shared" si="117"/>
        <v>0</v>
      </c>
      <c r="EJ143" s="16">
        <f t="shared" si="118"/>
        <v>0</v>
      </c>
      <c r="EK143" s="16">
        <f t="shared" si="119"/>
        <v>0</v>
      </c>
      <c r="EL143" s="16">
        <f t="shared" si="120"/>
        <v>0</v>
      </c>
      <c r="EM143" s="16"/>
      <c r="EN143" s="16"/>
      <c r="EO143" s="16"/>
      <c r="EP143" s="16"/>
      <c r="EQ143" s="38"/>
      <c r="ER143" s="38"/>
      <c r="ES143" s="38"/>
      <c r="ET143" s="38"/>
      <c r="EU143" s="16"/>
      <c r="EV143" s="16"/>
      <c r="EW143" s="16"/>
      <c r="EX143" s="16"/>
      <c r="EY143" s="16">
        <f t="shared" si="121"/>
        <v>0</v>
      </c>
      <c r="EZ143" s="16">
        <f t="shared" si="122"/>
        <v>0</v>
      </c>
      <c r="FA143" s="16">
        <f t="shared" si="123"/>
        <v>0</v>
      </c>
      <c r="FB143" s="16">
        <f t="shared" si="124"/>
        <v>0</v>
      </c>
      <c r="FC143" s="16"/>
      <c r="FD143" s="16"/>
      <c r="FE143" s="16"/>
      <c r="FF143" s="16"/>
      <c r="FG143" s="38"/>
      <c r="FH143" s="38"/>
      <c r="FI143" s="38"/>
      <c r="FJ143" s="38"/>
      <c r="FK143" s="16"/>
      <c r="FL143" s="16"/>
      <c r="FM143" s="16"/>
      <c r="FN143" s="16"/>
      <c r="FO143" s="16">
        <f t="shared" si="125"/>
        <v>1</v>
      </c>
      <c r="FP143" s="16">
        <f t="shared" si="126"/>
        <v>4200</v>
      </c>
      <c r="FQ143" s="16">
        <f t="shared" si="127"/>
        <v>0</v>
      </c>
      <c r="FR143" s="16">
        <f t="shared" si="128"/>
        <v>0</v>
      </c>
      <c r="FS143" s="16"/>
      <c r="FT143" s="16"/>
      <c r="FU143" s="16"/>
      <c r="FV143" s="16"/>
      <c r="FW143" s="16"/>
      <c r="FX143" s="16"/>
      <c r="FY143" s="16"/>
      <c r="FZ143" s="16"/>
      <c r="GA143" s="16">
        <v>1</v>
      </c>
      <c r="GB143" s="16">
        <v>4200</v>
      </c>
      <c r="GC143" s="16"/>
      <c r="GD143" s="16"/>
    </row>
    <row r="144" spans="1:186" ht="14.25">
      <c r="A144" s="3" t="s">
        <v>11</v>
      </c>
      <c r="B144" s="4">
        <v>14</v>
      </c>
      <c r="C144" s="4">
        <v>3204.02</v>
      </c>
      <c r="D144" s="9">
        <v>39326</v>
      </c>
      <c r="E144" s="13">
        <v>-5980.903999999995</v>
      </c>
      <c r="F144" s="13">
        <v>17301.708</v>
      </c>
      <c r="G144" s="43">
        <v>11604</v>
      </c>
      <c r="H144" s="13">
        <f t="shared" si="86"/>
        <v>-283.1959999999963</v>
      </c>
      <c r="I144" s="13" t="e">
        <f>H144-' 2 кв. 2011 г.- окончание'!#REF!</f>
        <v>#REF!</v>
      </c>
      <c r="J144" s="13" t="e">
        <f>H144-' 2 кв. 2011 г.- окончание'!#REF!</f>
        <v>#REF!</v>
      </c>
      <c r="K144" s="16">
        <f t="shared" si="87"/>
        <v>0</v>
      </c>
      <c r="L144" s="16">
        <f t="shared" si="88"/>
        <v>0</v>
      </c>
      <c r="M144" s="16">
        <f t="shared" si="89"/>
        <v>0</v>
      </c>
      <c r="N144" s="16">
        <f t="shared" si="90"/>
        <v>0</v>
      </c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>
        <f t="shared" si="91"/>
        <v>0</v>
      </c>
      <c r="AB144" s="16">
        <f t="shared" si="92"/>
        <v>0</v>
      </c>
      <c r="AC144" s="16">
        <f t="shared" si="93"/>
        <v>0</v>
      </c>
      <c r="AD144" s="16">
        <f t="shared" si="94"/>
        <v>0</v>
      </c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>
        <f t="shared" si="95"/>
        <v>0</v>
      </c>
      <c r="AR144" s="16">
        <f t="shared" si="96"/>
        <v>0</v>
      </c>
      <c r="AS144" s="16">
        <f t="shared" si="97"/>
        <v>0</v>
      </c>
      <c r="AT144" s="16">
        <f t="shared" si="98"/>
        <v>0</v>
      </c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>
        <f t="shared" si="99"/>
        <v>0</v>
      </c>
      <c r="BH144" s="16">
        <f t="shared" si="100"/>
        <v>0</v>
      </c>
      <c r="BI144" s="16">
        <f t="shared" si="101"/>
        <v>0</v>
      </c>
      <c r="BJ144" s="16">
        <f t="shared" si="102"/>
        <v>0</v>
      </c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>
        <f t="shared" si="103"/>
        <v>0</v>
      </c>
      <c r="BY144" s="16"/>
      <c r="BZ144" s="16">
        <f t="shared" si="104"/>
        <v>0</v>
      </c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>
        <f t="shared" si="105"/>
        <v>0</v>
      </c>
      <c r="CN144" s="16">
        <f t="shared" si="106"/>
        <v>0</v>
      </c>
      <c r="CO144" s="16">
        <f t="shared" si="107"/>
        <v>0</v>
      </c>
      <c r="CP144" s="16">
        <f t="shared" si="108"/>
        <v>0</v>
      </c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>
        <f t="shared" si="109"/>
        <v>0</v>
      </c>
      <c r="DD144" s="16">
        <f t="shared" si="110"/>
        <v>0</v>
      </c>
      <c r="DE144" s="16">
        <f t="shared" si="111"/>
        <v>0</v>
      </c>
      <c r="DF144" s="16">
        <f t="shared" si="112"/>
        <v>0</v>
      </c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>
        <f t="shared" si="113"/>
        <v>0</v>
      </c>
      <c r="DT144" s="16">
        <f t="shared" si="114"/>
        <v>0</v>
      </c>
      <c r="DU144" s="16">
        <f t="shared" si="115"/>
        <v>0</v>
      </c>
      <c r="DV144" s="16">
        <f t="shared" si="116"/>
        <v>0</v>
      </c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>
        <f t="shared" si="117"/>
        <v>0</v>
      </c>
      <c r="EJ144" s="16">
        <f t="shared" si="118"/>
        <v>0</v>
      </c>
      <c r="EK144" s="16">
        <f t="shared" si="119"/>
        <v>0</v>
      </c>
      <c r="EL144" s="16">
        <f t="shared" si="120"/>
        <v>0</v>
      </c>
      <c r="EM144" s="16"/>
      <c r="EN144" s="16"/>
      <c r="EO144" s="16"/>
      <c r="EP144" s="16"/>
      <c r="EQ144" s="38"/>
      <c r="ER144" s="38"/>
      <c r="ES144" s="38"/>
      <c r="ET144" s="38"/>
      <c r="EU144" s="16"/>
      <c r="EV144" s="16"/>
      <c r="EW144" s="16"/>
      <c r="EX144" s="16"/>
      <c r="EY144" s="16">
        <f t="shared" si="121"/>
        <v>0</v>
      </c>
      <c r="EZ144" s="16">
        <f t="shared" si="122"/>
        <v>0</v>
      </c>
      <c r="FA144" s="16">
        <f t="shared" si="123"/>
        <v>0</v>
      </c>
      <c r="FB144" s="16">
        <f t="shared" si="124"/>
        <v>0</v>
      </c>
      <c r="FC144" s="16"/>
      <c r="FD144" s="16"/>
      <c r="FE144" s="16"/>
      <c r="FF144" s="16"/>
      <c r="FG144" s="38"/>
      <c r="FH144" s="38"/>
      <c r="FI144" s="38"/>
      <c r="FJ144" s="38"/>
      <c r="FK144" s="16"/>
      <c r="FL144" s="16"/>
      <c r="FM144" s="16"/>
      <c r="FN144" s="16"/>
      <c r="FO144" s="16">
        <f t="shared" si="125"/>
        <v>0</v>
      </c>
      <c r="FP144" s="16">
        <f t="shared" si="126"/>
        <v>0</v>
      </c>
      <c r="FQ144" s="16">
        <f t="shared" si="127"/>
        <v>0</v>
      </c>
      <c r="FR144" s="16">
        <f t="shared" si="128"/>
        <v>0</v>
      </c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</row>
    <row r="145" spans="1:186" ht="14.25">
      <c r="A145" s="3" t="s">
        <v>11</v>
      </c>
      <c r="B145" s="4">
        <v>16</v>
      </c>
      <c r="C145" s="4">
        <v>3155.33</v>
      </c>
      <c r="D145" s="9">
        <v>39326</v>
      </c>
      <c r="E145" s="13">
        <v>-70587.646</v>
      </c>
      <c r="F145" s="13">
        <v>17038.782</v>
      </c>
      <c r="G145" s="43">
        <v>3473</v>
      </c>
      <c r="H145" s="13">
        <f t="shared" si="86"/>
        <v>-57021.863999999994</v>
      </c>
      <c r="I145" s="13" t="e">
        <f>H145-' 2 кв. 2011 г.- окончание'!#REF!</f>
        <v>#REF!</v>
      </c>
      <c r="J145" s="13" t="e">
        <f>H145-' 2 кв. 2011 г.- окончание'!#REF!</f>
        <v>#REF!</v>
      </c>
      <c r="K145" s="16">
        <f t="shared" si="87"/>
        <v>0</v>
      </c>
      <c r="L145" s="16">
        <f t="shared" si="88"/>
        <v>0</v>
      </c>
      <c r="M145" s="16">
        <f t="shared" si="89"/>
        <v>0</v>
      </c>
      <c r="N145" s="16">
        <f t="shared" si="90"/>
        <v>0</v>
      </c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>
        <f t="shared" si="91"/>
        <v>0</v>
      </c>
      <c r="AB145" s="16">
        <f t="shared" si="92"/>
        <v>0</v>
      </c>
      <c r="AC145" s="16">
        <f t="shared" si="93"/>
        <v>0</v>
      </c>
      <c r="AD145" s="16">
        <f t="shared" si="94"/>
        <v>0</v>
      </c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>
        <f t="shared" si="95"/>
        <v>0</v>
      </c>
      <c r="AR145" s="16">
        <f t="shared" si="96"/>
        <v>0</v>
      </c>
      <c r="AS145" s="16">
        <f t="shared" si="97"/>
        <v>0</v>
      </c>
      <c r="AT145" s="16">
        <f t="shared" si="98"/>
        <v>0</v>
      </c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>
        <f t="shared" si="99"/>
        <v>0</v>
      </c>
      <c r="BH145" s="16">
        <f t="shared" si="100"/>
        <v>0</v>
      </c>
      <c r="BI145" s="16">
        <f t="shared" si="101"/>
        <v>0</v>
      </c>
      <c r="BJ145" s="16">
        <f t="shared" si="102"/>
        <v>0</v>
      </c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>
        <f t="shared" si="103"/>
        <v>0</v>
      </c>
      <c r="BY145" s="16"/>
      <c r="BZ145" s="16">
        <f t="shared" si="104"/>
        <v>0</v>
      </c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>
        <f t="shared" si="105"/>
        <v>0</v>
      </c>
      <c r="CN145" s="16">
        <f t="shared" si="106"/>
        <v>0</v>
      </c>
      <c r="CO145" s="16">
        <f t="shared" si="107"/>
        <v>0</v>
      </c>
      <c r="CP145" s="16">
        <f t="shared" si="108"/>
        <v>0</v>
      </c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>
        <f t="shared" si="109"/>
        <v>0</v>
      </c>
      <c r="DD145" s="16">
        <f t="shared" si="110"/>
        <v>0</v>
      </c>
      <c r="DE145" s="16">
        <f t="shared" si="111"/>
        <v>0</v>
      </c>
      <c r="DF145" s="16">
        <f t="shared" si="112"/>
        <v>0</v>
      </c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>
        <f t="shared" si="113"/>
        <v>0</v>
      </c>
      <c r="DT145" s="16">
        <f t="shared" si="114"/>
        <v>0</v>
      </c>
      <c r="DU145" s="16">
        <f t="shared" si="115"/>
        <v>0</v>
      </c>
      <c r="DV145" s="16">
        <f t="shared" si="116"/>
        <v>0</v>
      </c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>
        <f t="shared" si="117"/>
        <v>0</v>
      </c>
      <c r="EJ145" s="16">
        <f t="shared" si="118"/>
        <v>0</v>
      </c>
      <c r="EK145" s="16">
        <f t="shared" si="119"/>
        <v>0</v>
      </c>
      <c r="EL145" s="16">
        <f t="shared" si="120"/>
        <v>0</v>
      </c>
      <c r="EM145" s="16"/>
      <c r="EN145" s="16"/>
      <c r="EO145" s="16"/>
      <c r="EP145" s="16"/>
      <c r="EQ145" s="38"/>
      <c r="ER145" s="38"/>
      <c r="ES145" s="38"/>
      <c r="ET145" s="38"/>
      <c r="EU145" s="16"/>
      <c r="EV145" s="16"/>
      <c r="EW145" s="16"/>
      <c r="EX145" s="16"/>
      <c r="EY145" s="16">
        <f t="shared" si="121"/>
        <v>0</v>
      </c>
      <c r="EZ145" s="16">
        <f t="shared" si="122"/>
        <v>0</v>
      </c>
      <c r="FA145" s="16">
        <f t="shared" si="123"/>
        <v>0</v>
      </c>
      <c r="FB145" s="16">
        <f t="shared" si="124"/>
        <v>0</v>
      </c>
      <c r="FC145" s="16"/>
      <c r="FD145" s="16"/>
      <c r="FE145" s="16"/>
      <c r="FF145" s="16"/>
      <c r="FG145" s="38"/>
      <c r="FH145" s="38"/>
      <c r="FI145" s="38"/>
      <c r="FJ145" s="38"/>
      <c r="FK145" s="16"/>
      <c r="FL145" s="16"/>
      <c r="FM145" s="16"/>
      <c r="FN145" s="16"/>
      <c r="FO145" s="16">
        <f t="shared" si="125"/>
        <v>0</v>
      </c>
      <c r="FP145" s="16">
        <f t="shared" si="126"/>
        <v>0</v>
      </c>
      <c r="FQ145" s="16">
        <f t="shared" si="127"/>
        <v>0</v>
      </c>
      <c r="FR145" s="16">
        <f t="shared" si="128"/>
        <v>0</v>
      </c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</row>
    <row r="146" spans="1:186" ht="14.25">
      <c r="A146" s="3" t="s">
        <v>11</v>
      </c>
      <c r="B146" s="4">
        <v>18</v>
      </c>
      <c r="C146" s="4">
        <v>3085.5</v>
      </c>
      <c r="D146" s="9">
        <v>39326</v>
      </c>
      <c r="E146" s="13">
        <v>-164205.94</v>
      </c>
      <c r="F146" s="13">
        <v>16661.7</v>
      </c>
      <c r="G146" s="43">
        <v>4904</v>
      </c>
      <c r="H146" s="13">
        <f t="shared" si="86"/>
        <v>-152448.24</v>
      </c>
      <c r="I146" s="13" t="e">
        <f>H146-' 2 кв. 2011 г.- окончание'!#REF!</f>
        <v>#REF!</v>
      </c>
      <c r="J146" s="13" t="e">
        <f>H146-' 2 кв. 2011 г.- окончание'!#REF!</f>
        <v>#REF!</v>
      </c>
      <c r="K146" s="16">
        <f t="shared" si="87"/>
        <v>0</v>
      </c>
      <c r="L146" s="16">
        <f t="shared" si="88"/>
        <v>0</v>
      </c>
      <c r="M146" s="16">
        <f t="shared" si="89"/>
        <v>0</v>
      </c>
      <c r="N146" s="16">
        <f t="shared" si="90"/>
        <v>0</v>
      </c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>
        <f t="shared" si="91"/>
        <v>0</v>
      </c>
      <c r="AB146" s="16">
        <f t="shared" si="92"/>
        <v>0</v>
      </c>
      <c r="AC146" s="16">
        <f t="shared" si="93"/>
        <v>0</v>
      </c>
      <c r="AD146" s="16">
        <f t="shared" si="94"/>
        <v>0</v>
      </c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>
        <f t="shared" si="95"/>
        <v>0</v>
      </c>
      <c r="AR146" s="16">
        <f t="shared" si="96"/>
        <v>0</v>
      </c>
      <c r="AS146" s="16">
        <f t="shared" si="97"/>
        <v>0</v>
      </c>
      <c r="AT146" s="16">
        <f t="shared" si="98"/>
        <v>0</v>
      </c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>
        <f t="shared" si="99"/>
        <v>0</v>
      </c>
      <c r="BH146" s="16">
        <f t="shared" si="100"/>
        <v>0</v>
      </c>
      <c r="BI146" s="16">
        <f t="shared" si="101"/>
        <v>0</v>
      </c>
      <c r="BJ146" s="16">
        <f t="shared" si="102"/>
        <v>0</v>
      </c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>
        <f t="shared" si="103"/>
        <v>0</v>
      </c>
      <c r="BY146" s="16"/>
      <c r="BZ146" s="16">
        <f t="shared" si="104"/>
        <v>0</v>
      </c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>
        <f t="shared" si="105"/>
        <v>0</v>
      </c>
      <c r="CN146" s="16">
        <f t="shared" si="106"/>
        <v>0</v>
      </c>
      <c r="CO146" s="16">
        <f t="shared" si="107"/>
        <v>0</v>
      </c>
      <c r="CP146" s="16">
        <f t="shared" si="108"/>
        <v>0</v>
      </c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>
        <f t="shared" si="109"/>
        <v>0</v>
      </c>
      <c r="DD146" s="16">
        <f t="shared" si="110"/>
        <v>0</v>
      </c>
      <c r="DE146" s="16">
        <f t="shared" si="111"/>
        <v>0</v>
      </c>
      <c r="DF146" s="16">
        <f t="shared" si="112"/>
        <v>0</v>
      </c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>
        <f t="shared" si="113"/>
        <v>0</v>
      </c>
      <c r="DT146" s="16">
        <f t="shared" si="114"/>
        <v>0</v>
      </c>
      <c r="DU146" s="16">
        <f t="shared" si="115"/>
        <v>0</v>
      </c>
      <c r="DV146" s="16">
        <f t="shared" si="116"/>
        <v>0</v>
      </c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>
        <f t="shared" si="117"/>
        <v>0</v>
      </c>
      <c r="EJ146" s="16">
        <f t="shared" si="118"/>
        <v>0</v>
      </c>
      <c r="EK146" s="16">
        <f t="shared" si="119"/>
        <v>0</v>
      </c>
      <c r="EL146" s="16">
        <f t="shared" si="120"/>
        <v>0</v>
      </c>
      <c r="EM146" s="16"/>
      <c r="EN146" s="16"/>
      <c r="EO146" s="16"/>
      <c r="EP146" s="16"/>
      <c r="EQ146" s="38"/>
      <c r="ER146" s="38"/>
      <c r="ES146" s="38"/>
      <c r="ET146" s="38"/>
      <c r="EU146" s="16"/>
      <c r="EV146" s="16"/>
      <c r="EW146" s="16"/>
      <c r="EX146" s="16"/>
      <c r="EY146" s="16">
        <f t="shared" si="121"/>
        <v>0</v>
      </c>
      <c r="EZ146" s="16">
        <f t="shared" si="122"/>
        <v>0</v>
      </c>
      <c r="FA146" s="16">
        <f t="shared" si="123"/>
        <v>0</v>
      </c>
      <c r="FB146" s="16">
        <f t="shared" si="124"/>
        <v>0</v>
      </c>
      <c r="FC146" s="16"/>
      <c r="FD146" s="16"/>
      <c r="FE146" s="16"/>
      <c r="FF146" s="16"/>
      <c r="FG146" s="38"/>
      <c r="FH146" s="38"/>
      <c r="FI146" s="38"/>
      <c r="FJ146" s="38"/>
      <c r="FK146" s="16"/>
      <c r="FL146" s="16"/>
      <c r="FM146" s="16"/>
      <c r="FN146" s="16"/>
      <c r="FO146" s="16">
        <f t="shared" si="125"/>
        <v>0</v>
      </c>
      <c r="FP146" s="16">
        <f t="shared" si="126"/>
        <v>0</v>
      </c>
      <c r="FQ146" s="16">
        <f t="shared" si="127"/>
        <v>0</v>
      </c>
      <c r="FR146" s="16">
        <f t="shared" si="128"/>
        <v>0</v>
      </c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</row>
    <row r="147" spans="1:186" ht="14.25">
      <c r="A147" s="3" t="s">
        <v>12</v>
      </c>
      <c r="B147" s="4">
        <v>4</v>
      </c>
      <c r="C147" s="4">
        <v>978.47</v>
      </c>
      <c r="D147" s="9">
        <v>39661</v>
      </c>
      <c r="E147" s="13">
        <v>-3275.763999999999</v>
      </c>
      <c r="F147" s="13">
        <v>5283.738</v>
      </c>
      <c r="G147" s="43">
        <v>3818</v>
      </c>
      <c r="H147" s="13">
        <f t="shared" si="86"/>
        <v>-1810.025999999999</v>
      </c>
      <c r="I147" s="13" t="e">
        <f>H147-' 2 кв. 2011 г.- окончание'!#REF!</f>
        <v>#REF!</v>
      </c>
      <c r="J147" s="13" t="e">
        <f>H147-' 2 кв. 2011 г.- окончание'!#REF!</f>
        <v>#REF!</v>
      </c>
      <c r="K147" s="16">
        <f t="shared" si="87"/>
        <v>0</v>
      </c>
      <c r="L147" s="16">
        <f t="shared" si="88"/>
        <v>0</v>
      </c>
      <c r="M147" s="16">
        <f t="shared" si="89"/>
        <v>0</v>
      </c>
      <c r="N147" s="16">
        <f t="shared" si="90"/>
        <v>0</v>
      </c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>
        <f t="shared" si="91"/>
        <v>0</v>
      </c>
      <c r="AB147" s="16">
        <f t="shared" si="92"/>
        <v>0</v>
      </c>
      <c r="AC147" s="16">
        <f t="shared" si="93"/>
        <v>0</v>
      </c>
      <c r="AD147" s="16">
        <f t="shared" si="94"/>
        <v>0</v>
      </c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>
        <f t="shared" si="95"/>
        <v>0</v>
      </c>
      <c r="AR147" s="16">
        <f t="shared" si="96"/>
        <v>0</v>
      </c>
      <c r="AS147" s="16">
        <f t="shared" si="97"/>
        <v>0</v>
      </c>
      <c r="AT147" s="16">
        <f t="shared" si="98"/>
        <v>0</v>
      </c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>
        <f t="shared" si="99"/>
        <v>0</v>
      </c>
      <c r="BH147" s="16">
        <f t="shared" si="100"/>
        <v>0</v>
      </c>
      <c r="BI147" s="16">
        <f t="shared" si="101"/>
        <v>0</v>
      </c>
      <c r="BJ147" s="16">
        <f t="shared" si="102"/>
        <v>0</v>
      </c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>
        <f t="shared" si="103"/>
        <v>0</v>
      </c>
      <c r="BY147" s="16"/>
      <c r="BZ147" s="16">
        <f t="shared" si="104"/>
        <v>0</v>
      </c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>
        <f t="shared" si="105"/>
        <v>0</v>
      </c>
      <c r="CN147" s="16">
        <f t="shared" si="106"/>
        <v>0</v>
      </c>
      <c r="CO147" s="16">
        <f t="shared" si="107"/>
        <v>0</v>
      </c>
      <c r="CP147" s="16">
        <f t="shared" si="108"/>
        <v>0</v>
      </c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>
        <f t="shared" si="109"/>
        <v>0</v>
      </c>
      <c r="DD147" s="16">
        <f t="shared" si="110"/>
        <v>0</v>
      </c>
      <c r="DE147" s="16">
        <f t="shared" si="111"/>
        <v>0</v>
      </c>
      <c r="DF147" s="16">
        <f t="shared" si="112"/>
        <v>0</v>
      </c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>
        <f t="shared" si="113"/>
        <v>0</v>
      </c>
      <c r="DT147" s="16">
        <f t="shared" si="114"/>
        <v>0</v>
      </c>
      <c r="DU147" s="16">
        <f t="shared" si="115"/>
        <v>0</v>
      </c>
      <c r="DV147" s="16">
        <f t="shared" si="116"/>
        <v>0</v>
      </c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>
        <f t="shared" si="117"/>
        <v>0</v>
      </c>
      <c r="EJ147" s="16">
        <f t="shared" si="118"/>
        <v>0</v>
      </c>
      <c r="EK147" s="16">
        <f t="shared" si="119"/>
        <v>0</v>
      </c>
      <c r="EL147" s="16">
        <f t="shared" si="120"/>
        <v>0</v>
      </c>
      <c r="EM147" s="16"/>
      <c r="EN147" s="16"/>
      <c r="EO147" s="16"/>
      <c r="EP147" s="16"/>
      <c r="EQ147" s="38"/>
      <c r="ER147" s="38"/>
      <c r="ES147" s="38"/>
      <c r="ET147" s="38"/>
      <c r="EU147" s="16"/>
      <c r="EV147" s="16"/>
      <c r="EW147" s="16"/>
      <c r="EX147" s="16"/>
      <c r="EY147" s="16">
        <f t="shared" si="121"/>
        <v>0</v>
      </c>
      <c r="EZ147" s="16">
        <f t="shared" si="122"/>
        <v>0</v>
      </c>
      <c r="FA147" s="16">
        <f t="shared" si="123"/>
        <v>0</v>
      </c>
      <c r="FB147" s="16">
        <f t="shared" si="124"/>
        <v>0</v>
      </c>
      <c r="FC147" s="16"/>
      <c r="FD147" s="16"/>
      <c r="FE147" s="16"/>
      <c r="FF147" s="16"/>
      <c r="FG147" s="38"/>
      <c r="FH147" s="38"/>
      <c r="FI147" s="38"/>
      <c r="FJ147" s="38"/>
      <c r="FK147" s="16"/>
      <c r="FL147" s="16"/>
      <c r="FM147" s="16"/>
      <c r="FN147" s="16"/>
      <c r="FO147" s="16">
        <f t="shared" si="125"/>
        <v>0</v>
      </c>
      <c r="FP147" s="16">
        <f t="shared" si="126"/>
        <v>0</v>
      </c>
      <c r="FQ147" s="16">
        <f t="shared" si="127"/>
        <v>0</v>
      </c>
      <c r="FR147" s="16">
        <f t="shared" si="128"/>
        <v>0</v>
      </c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</row>
    <row r="148" spans="1:186" ht="13.5" customHeight="1">
      <c r="A148" s="3" t="s">
        <v>12</v>
      </c>
      <c r="B148" s="4">
        <v>8</v>
      </c>
      <c r="C148" s="4">
        <v>627.67</v>
      </c>
      <c r="D148" s="9">
        <v>39661</v>
      </c>
      <c r="E148" s="13">
        <v>13736.426</v>
      </c>
      <c r="F148" s="13">
        <v>3389.418</v>
      </c>
      <c r="G148" s="43">
        <v>1027</v>
      </c>
      <c r="H148" s="13">
        <f t="shared" si="86"/>
        <v>16098.844000000001</v>
      </c>
      <c r="I148" s="13" t="e">
        <f>H148-' 2 кв. 2011 г.- окончание'!#REF!</f>
        <v>#REF!</v>
      </c>
      <c r="J148" s="13" t="e">
        <f>H148-' 2 кв. 2011 г.- окончание'!#REF!</f>
        <v>#REF!</v>
      </c>
      <c r="K148" s="16">
        <f t="shared" si="87"/>
        <v>0</v>
      </c>
      <c r="L148" s="16">
        <f t="shared" si="88"/>
        <v>0</v>
      </c>
      <c r="M148" s="16">
        <f t="shared" si="89"/>
        <v>0</v>
      </c>
      <c r="N148" s="16">
        <f t="shared" si="90"/>
        <v>0</v>
      </c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>
        <f t="shared" si="91"/>
        <v>0</v>
      </c>
      <c r="AB148" s="16">
        <f t="shared" si="92"/>
        <v>0</v>
      </c>
      <c r="AC148" s="16">
        <f t="shared" si="93"/>
        <v>0</v>
      </c>
      <c r="AD148" s="16">
        <f t="shared" si="94"/>
        <v>0</v>
      </c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>
        <f t="shared" si="95"/>
        <v>0</v>
      </c>
      <c r="AR148" s="16">
        <f t="shared" si="96"/>
        <v>0</v>
      </c>
      <c r="AS148" s="16">
        <f t="shared" si="97"/>
        <v>0</v>
      </c>
      <c r="AT148" s="16">
        <f t="shared" si="98"/>
        <v>0</v>
      </c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>
        <f t="shared" si="99"/>
        <v>0</v>
      </c>
      <c r="BH148" s="16">
        <f t="shared" si="100"/>
        <v>0</v>
      </c>
      <c r="BI148" s="16">
        <f t="shared" si="101"/>
        <v>0</v>
      </c>
      <c r="BJ148" s="16">
        <f t="shared" si="102"/>
        <v>0</v>
      </c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>
        <f t="shared" si="103"/>
        <v>0</v>
      </c>
      <c r="BY148" s="16"/>
      <c r="BZ148" s="16">
        <f t="shared" si="104"/>
        <v>0</v>
      </c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>
        <f t="shared" si="105"/>
        <v>0</v>
      </c>
      <c r="CN148" s="16">
        <f t="shared" si="106"/>
        <v>0</v>
      </c>
      <c r="CO148" s="16">
        <f t="shared" si="107"/>
        <v>0</v>
      </c>
      <c r="CP148" s="16">
        <f t="shared" si="108"/>
        <v>0</v>
      </c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>
        <f t="shared" si="109"/>
        <v>0</v>
      </c>
      <c r="DD148" s="16">
        <f t="shared" si="110"/>
        <v>0</v>
      </c>
      <c r="DE148" s="16">
        <f t="shared" si="111"/>
        <v>0</v>
      </c>
      <c r="DF148" s="16">
        <f t="shared" si="112"/>
        <v>0</v>
      </c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>
        <f t="shared" si="113"/>
        <v>0</v>
      </c>
      <c r="DT148" s="16">
        <f t="shared" si="114"/>
        <v>0</v>
      </c>
      <c r="DU148" s="16">
        <f t="shared" si="115"/>
        <v>0</v>
      </c>
      <c r="DV148" s="16">
        <f t="shared" si="116"/>
        <v>0</v>
      </c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>
        <f t="shared" si="117"/>
        <v>3.8</v>
      </c>
      <c r="EJ148" s="16">
        <f t="shared" si="118"/>
        <v>1702</v>
      </c>
      <c r="EK148" s="16">
        <f t="shared" si="119"/>
        <v>3.8</v>
      </c>
      <c r="EL148" s="16">
        <f t="shared" si="120"/>
        <v>1702</v>
      </c>
      <c r="EM148" s="16">
        <v>3.8</v>
      </c>
      <c r="EN148" s="16">
        <v>1702</v>
      </c>
      <c r="EO148" s="16">
        <v>3.8</v>
      </c>
      <c r="EP148" s="16">
        <v>1702</v>
      </c>
      <c r="EQ148" s="38"/>
      <c r="ER148" s="38"/>
      <c r="ES148" s="38"/>
      <c r="ET148" s="38"/>
      <c r="EU148" s="16"/>
      <c r="EV148" s="16"/>
      <c r="EW148" s="16"/>
      <c r="EX148" s="16"/>
      <c r="EY148" s="16">
        <f t="shared" si="121"/>
        <v>0</v>
      </c>
      <c r="EZ148" s="16">
        <f t="shared" si="122"/>
        <v>0</v>
      </c>
      <c r="FA148" s="16">
        <f t="shared" si="123"/>
        <v>0</v>
      </c>
      <c r="FB148" s="16">
        <f t="shared" si="124"/>
        <v>0</v>
      </c>
      <c r="FC148" s="16"/>
      <c r="FD148" s="16"/>
      <c r="FE148" s="16"/>
      <c r="FF148" s="16"/>
      <c r="FG148" s="38"/>
      <c r="FH148" s="38"/>
      <c r="FI148" s="38"/>
      <c r="FJ148" s="38"/>
      <c r="FK148" s="16"/>
      <c r="FL148" s="16"/>
      <c r="FM148" s="16"/>
      <c r="FN148" s="16"/>
      <c r="FO148" s="16">
        <f t="shared" si="125"/>
        <v>0</v>
      </c>
      <c r="FP148" s="16">
        <f t="shared" si="126"/>
        <v>0</v>
      </c>
      <c r="FQ148" s="16">
        <f t="shared" si="127"/>
        <v>0</v>
      </c>
      <c r="FR148" s="16">
        <f t="shared" si="128"/>
        <v>0</v>
      </c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</row>
    <row r="149" spans="1:186" ht="14.25">
      <c r="A149" s="3" t="s">
        <v>13</v>
      </c>
      <c r="B149" s="4">
        <v>7</v>
      </c>
      <c r="C149" s="4">
        <v>216.49</v>
      </c>
      <c r="D149" s="9">
        <v>40391</v>
      </c>
      <c r="E149" s="13">
        <v>281.437</v>
      </c>
      <c r="F149" s="13">
        <v>337.72440000000006</v>
      </c>
      <c r="G149" s="43">
        <v>0</v>
      </c>
      <c r="H149" s="13">
        <f t="shared" si="86"/>
        <v>619.1614000000001</v>
      </c>
      <c r="I149" s="13" t="e">
        <f>H149-' 2 кв. 2011 г.- окончание'!#REF!</f>
        <v>#REF!</v>
      </c>
      <c r="J149" s="13" t="e">
        <f>H149-' 2 кв. 2011 г.- окончание'!#REF!</f>
        <v>#REF!</v>
      </c>
      <c r="K149" s="16">
        <f t="shared" si="87"/>
        <v>0</v>
      </c>
      <c r="L149" s="16">
        <f t="shared" si="88"/>
        <v>0</v>
      </c>
      <c r="M149" s="16">
        <f t="shared" si="89"/>
        <v>0</v>
      </c>
      <c r="N149" s="16">
        <f t="shared" si="90"/>
        <v>0</v>
      </c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>
        <f t="shared" si="91"/>
        <v>0</v>
      </c>
      <c r="AB149" s="16">
        <f t="shared" si="92"/>
        <v>0</v>
      </c>
      <c r="AC149" s="16">
        <f t="shared" si="93"/>
        <v>0</v>
      </c>
      <c r="AD149" s="16">
        <f t="shared" si="94"/>
        <v>0</v>
      </c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>
        <f t="shared" si="95"/>
        <v>0</v>
      </c>
      <c r="AR149" s="16">
        <f t="shared" si="96"/>
        <v>0</v>
      </c>
      <c r="AS149" s="16">
        <f t="shared" si="97"/>
        <v>0</v>
      </c>
      <c r="AT149" s="16">
        <f t="shared" si="98"/>
        <v>0</v>
      </c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>
        <f t="shared" si="99"/>
        <v>0</v>
      </c>
      <c r="BH149" s="16">
        <f t="shared" si="100"/>
        <v>0</v>
      </c>
      <c r="BI149" s="16">
        <f t="shared" si="101"/>
        <v>0</v>
      </c>
      <c r="BJ149" s="16">
        <f t="shared" si="102"/>
        <v>0</v>
      </c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>
        <f t="shared" si="103"/>
        <v>0</v>
      </c>
      <c r="BY149" s="16"/>
      <c r="BZ149" s="16">
        <f t="shared" si="104"/>
        <v>0</v>
      </c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>
        <f t="shared" si="105"/>
        <v>0</v>
      </c>
      <c r="CN149" s="16">
        <f t="shared" si="106"/>
        <v>0</v>
      </c>
      <c r="CO149" s="16">
        <f t="shared" si="107"/>
        <v>0</v>
      </c>
      <c r="CP149" s="16">
        <f t="shared" si="108"/>
        <v>0</v>
      </c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>
        <f t="shared" si="109"/>
        <v>0</v>
      </c>
      <c r="DD149" s="16">
        <f t="shared" si="110"/>
        <v>0</v>
      </c>
      <c r="DE149" s="16">
        <f t="shared" si="111"/>
        <v>0</v>
      </c>
      <c r="DF149" s="16">
        <f t="shared" si="112"/>
        <v>0</v>
      </c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>
        <f t="shared" si="113"/>
        <v>0</v>
      </c>
      <c r="DT149" s="16">
        <f t="shared" si="114"/>
        <v>0</v>
      </c>
      <c r="DU149" s="16">
        <f t="shared" si="115"/>
        <v>0</v>
      </c>
      <c r="DV149" s="16">
        <f t="shared" si="116"/>
        <v>0</v>
      </c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>
        <f t="shared" si="117"/>
        <v>0</v>
      </c>
      <c r="EJ149" s="16">
        <f t="shared" si="118"/>
        <v>0</v>
      </c>
      <c r="EK149" s="16">
        <f t="shared" si="119"/>
        <v>0</v>
      </c>
      <c r="EL149" s="16">
        <f t="shared" si="120"/>
        <v>0</v>
      </c>
      <c r="EM149" s="16"/>
      <c r="EN149" s="16"/>
      <c r="EO149" s="16"/>
      <c r="EP149" s="16"/>
      <c r="EQ149" s="38"/>
      <c r="ER149" s="38"/>
      <c r="ES149" s="38"/>
      <c r="ET149" s="38"/>
      <c r="EU149" s="16"/>
      <c r="EV149" s="16"/>
      <c r="EW149" s="16"/>
      <c r="EX149" s="16"/>
      <c r="EY149" s="16">
        <f t="shared" si="121"/>
        <v>0</v>
      </c>
      <c r="EZ149" s="16">
        <f t="shared" si="122"/>
        <v>0</v>
      </c>
      <c r="FA149" s="16">
        <f t="shared" si="123"/>
        <v>0</v>
      </c>
      <c r="FB149" s="16">
        <f t="shared" si="124"/>
        <v>0</v>
      </c>
      <c r="FC149" s="16"/>
      <c r="FD149" s="16"/>
      <c r="FE149" s="16"/>
      <c r="FF149" s="16"/>
      <c r="FG149" s="38"/>
      <c r="FH149" s="38"/>
      <c r="FI149" s="38"/>
      <c r="FJ149" s="38"/>
      <c r="FK149" s="16"/>
      <c r="FL149" s="16"/>
      <c r="FM149" s="16"/>
      <c r="FN149" s="16"/>
      <c r="FO149" s="16">
        <f t="shared" si="125"/>
        <v>0</v>
      </c>
      <c r="FP149" s="16">
        <f t="shared" si="126"/>
        <v>0</v>
      </c>
      <c r="FQ149" s="16">
        <f t="shared" si="127"/>
        <v>0</v>
      </c>
      <c r="FR149" s="16">
        <f t="shared" si="128"/>
        <v>0</v>
      </c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</row>
    <row r="150" spans="1:186" ht="13.5" customHeight="1">
      <c r="A150" s="3" t="s">
        <v>13</v>
      </c>
      <c r="B150" s="4">
        <v>13</v>
      </c>
      <c r="C150" s="4">
        <v>4457.82</v>
      </c>
      <c r="D150" s="9">
        <v>39326</v>
      </c>
      <c r="E150" s="13">
        <v>-113039.26399999998</v>
      </c>
      <c r="F150" s="13">
        <v>24072.228</v>
      </c>
      <c r="G150" s="43">
        <v>0</v>
      </c>
      <c r="H150" s="13">
        <f t="shared" si="86"/>
        <v>-88967.03599999998</v>
      </c>
      <c r="I150" s="13" t="e">
        <f>H150-' 2 кв. 2011 г.- окончание'!#REF!</f>
        <v>#REF!</v>
      </c>
      <c r="J150" s="13" t="e">
        <f>H150-' 2 кв. 2011 г.- окончание'!#REF!</f>
        <v>#REF!</v>
      </c>
      <c r="K150" s="16">
        <f t="shared" si="87"/>
        <v>0</v>
      </c>
      <c r="L150" s="16">
        <f t="shared" si="88"/>
        <v>0</v>
      </c>
      <c r="M150" s="16">
        <f t="shared" si="89"/>
        <v>0</v>
      </c>
      <c r="N150" s="16">
        <f t="shared" si="90"/>
        <v>0</v>
      </c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>
        <f t="shared" si="91"/>
        <v>0</v>
      </c>
      <c r="AB150" s="16">
        <f t="shared" si="92"/>
        <v>0</v>
      </c>
      <c r="AC150" s="16">
        <f t="shared" si="93"/>
        <v>0</v>
      </c>
      <c r="AD150" s="16">
        <f t="shared" si="94"/>
        <v>0</v>
      </c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>
        <f t="shared" si="95"/>
        <v>0</v>
      </c>
      <c r="AR150" s="16">
        <f t="shared" si="96"/>
        <v>0</v>
      </c>
      <c r="AS150" s="16">
        <f t="shared" si="97"/>
        <v>0</v>
      </c>
      <c r="AT150" s="16">
        <f t="shared" si="98"/>
        <v>0</v>
      </c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>
        <f t="shared" si="99"/>
        <v>0</v>
      </c>
      <c r="BH150" s="16">
        <f t="shared" si="100"/>
        <v>0</v>
      </c>
      <c r="BI150" s="16">
        <f t="shared" si="101"/>
        <v>0</v>
      </c>
      <c r="BJ150" s="16">
        <f t="shared" si="102"/>
        <v>0</v>
      </c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>
        <f t="shared" si="103"/>
        <v>0</v>
      </c>
      <c r="BY150" s="16"/>
      <c r="BZ150" s="16">
        <f t="shared" si="104"/>
        <v>0</v>
      </c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>
        <f t="shared" si="105"/>
        <v>0</v>
      </c>
      <c r="CN150" s="16">
        <f t="shared" si="106"/>
        <v>0</v>
      </c>
      <c r="CO150" s="16">
        <f t="shared" si="107"/>
        <v>0</v>
      </c>
      <c r="CP150" s="16">
        <f t="shared" si="108"/>
        <v>0</v>
      </c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>
        <f t="shared" si="109"/>
        <v>0</v>
      </c>
      <c r="DD150" s="16">
        <f t="shared" si="110"/>
        <v>0</v>
      </c>
      <c r="DE150" s="16">
        <f t="shared" si="111"/>
        <v>0</v>
      </c>
      <c r="DF150" s="16">
        <f t="shared" si="112"/>
        <v>0</v>
      </c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>
        <f t="shared" si="113"/>
        <v>0</v>
      </c>
      <c r="DT150" s="16">
        <f t="shared" si="114"/>
        <v>0</v>
      </c>
      <c r="DU150" s="16">
        <f t="shared" si="115"/>
        <v>0</v>
      </c>
      <c r="DV150" s="16">
        <f t="shared" si="116"/>
        <v>0</v>
      </c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>
        <f t="shared" si="117"/>
        <v>0</v>
      </c>
      <c r="EJ150" s="16">
        <f t="shared" si="118"/>
        <v>0</v>
      </c>
      <c r="EK150" s="16">
        <f t="shared" si="119"/>
        <v>0</v>
      </c>
      <c r="EL150" s="16">
        <f t="shared" si="120"/>
        <v>0</v>
      </c>
      <c r="EM150" s="16"/>
      <c r="EN150" s="16"/>
      <c r="EO150" s="16"/>
      <c r="EP150" s="16"/>
      <c r="EQ150" s="38"/>
      <c r="ER150" s="38"/>
      <c r="ES150" s="38"/>
      <c r="ET150" s="38"/>
      <c r="EU150" s="16"/>
      <c r="EV150" s="16"/>
      <c r="EW150" s="16"/>
      <c r="EX150" s="16"/>
      <c r="EY150" s="16">
        <f t="shared" si="121"/>
        <v>3.5</v>
      </c>
      <c r="EZ150" s="16">
        <f t="shared" si="122"/>
        <v>1101</v>
      </c>
      <c r="FA150" s="16">
        <f t="shared" si="123"/>
        <v>3.5</v>
      </c>
      <c r="FB150" s="16">
        <f t="shared" si="124"/>
        <v>1101</v>
      </c>
      <c r="FC150" s="16">
        <v>3.5</v>
      </c>
      <c r="FD150" s="16">
        <v>1101</v>
      </c>
      <c r="FE150" s="16">
        <v>3.5</v>
      </c>
      <c r="FF150" s="16">
        <v>1101</v>
      </c>
      <c r="FG150" s="38"/>
      <c r="FH150" s="38"/>
      <c r="FI150" s="38"/>
      <c r="FJ150" s="38"/>
      <c r="FK150" s="16"/>
      <c r="FL150" s="16"/>
      <c r="FM150" s="16"/>
      <c r="FN150" s="16"/>
      <c r="FO150" s="16">
        <f t="shared" si="125"/>
        <v>0</v>
      </c>
      <c r="FP150" s="16">
        <f t="shared" si="126"/>
        <v>0</v>
      </c>
      <c r="FQ150" s="16">
        <f t="shared" si="127"/>
        <v>0</v>
      </c>
      <c r="FR150" s="16">
        <f t="shared" si="128"/>
        <v>0</v>
      </c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</row>
    <row r="151" spans="1:186" ht="14.25">
      <c r="A151" s="3" t="s">
        <v>14</v>
      </c>
      <c r="B151" s="4">
        <v>30</v>
      </c>
      <c r="C151" s="4">
        <v>4571.83</v>
      </c>
      <c r="D151" s="9">
        <v>39326</v>
      </c>
      <c r="E151" s="13">
        <v>-208317.906</v>
      </c>
      <c r="F151" s="13">
        <v>24687.881999999998</v>
      </c>
      <c r="G151" s="43">
        <v>10635</v>
      </c>
      <c r="H151" s="13">
        <f t="shared" si="86"/>
        <v>-194265.02399999998</v>
      </c>
      <c r="I151" s="13" t="e">
        <f>H151-' 2 кв. 2011 г.- окончание'!#REF!</f>
        <v>#REF!</v>
      </c>
      <c r="J151" s="13" t="e">
        <f>H151-' 2 кв. 2011 г.- окончание'!#REF!</f>
        <v>#REF!</v>
      </c>
      <c r="K151" s="16">
        <f t="shared" si="87"/>
        <v>0</v>
      </c>
      <c r="L151" s="16">
        <f t="shared" si="88"/>
        <v>0</v>
      </c>
      <c r="M151" s="16">
        <f t="shared" si="89"/>
        <v>0</v>
      </c>
      <c r="N151" s="16">
        <f t="shared" si="90"/>
        <v>0</v>
      </c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>
        <f t="shared" si="91"/>
        <v>0</v>
      </c>
      <c r="AB151" s="16">
        <f t="shared" si="92"/>
        <v>0</v>
      </c>
      <c r="AC151" s="16">
        <f t="shared" si="93"/>
        <v>0</v>
      </c>
      <c r="AD151" s="16">
        <f t="shared" si="94"/>
        <v>0</v>
      </c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>
        <f t="shared" si="95"/>
        <v>0</v>
      </c>
      <c r="AR151" s="16">
        <f t="shared" si="96"/>
        <v>0</v>
      </c>
      <c r="AS151" s="16">
        <f t="shared" si="97"/>
        <v>0</v>
      </c>
      <c r="AT151" s="16">
        <f t="shared" si="98"/>
        <v>0</v>
      </c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>
        <f t="shared" si="99"/>
        <v>0</v>
      </c>
      <c r="BH151" s="16">
        <f t="shared" si="100"/>
        <v>0</v>
      </c>
      <c r="BI151" s="16">
        <f t="shared" si="101"/>
        <v>0</v>
      </c>
      <c r="BJ151" s="16">
        <f t="shared" si="102"/>
        <v>0</v>
      </c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>
        <f t="shared" si="103"/>
        <v>0</v>
      </c>
      <c r="BY151" s="16"/>
      <c r="BZ151" s="16">
        <f t="shared" si="104"/>
        <v>0</v>
      </c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>
        <f t="shared" si="105"/>
        <v>0</v>
      </c>
      <c r="CN151" s="16">
        <f t="shared" si="106"/>
        <v>0</v>
      </c>
      <c r="CO151" s="16">
        <f t="shared" si="107"/>
        <v>0</v>
      </c>
      <c r="CP151" s="16">
        <f t="shared" si="108"/>
        <v>0</v>
      </c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>
        <f t="shared" si="109"/>
        <v>0</v>
      </c>
      <c r="DD151" s="16">
        <f t="shared" si="110"/>
        <v>0</v>
      </c>
      <c r="DE151" s="16">
        <f t="shared" si="111"/>
        <v>0</v>
      </c>
      <c r="DF151" s="16">
        <f t="shared" si="112"/>
        <v>0</v>
      </c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>
        <f t="shared" si="113"/>
        <v>0</v>
      </c>
      <c r="DT151" s="16">
        <f t="shared" si="114"/>
        <v>0</v>
      </c>
      <c r="DU151" s="16">
        <f t="shared" si="115"/>
        <v>0</v>
      </c>
      <c r="DV151" s="16">
        <f t="shared" si="116"/>
        <v>0</v>
      </c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>
        <f t="shared" si="117"/>
        <v>0</v>
      </c>
      <c r="EJ151" s="16">
        <f t="shared" si="118"/>
        <v>0</v>
      </c>
      <c r="EK151" s="16">
        <f t="shared" si="119"/>
        <v>0</v>
      </c>
      <c r="EL151" s="16">
        <f t="shared" si="120"/>
        <v>0</v>
      </c>
      <c r="EM151" s="16"/>
      <c r="EN151" s="16"/>
      <c r="EO151" s="16"/>
      <c r="EP151" s="16"/>
      <c r="EQ151" s="38"/>
      <c r="ER151" s="38"/>
      <c r="ES151" s="38"/>
      <c r="ET151" s="38"/>
      <c r="EU151" s="16"/>
      <c r="EV151" s="16"/>
      <c r="EW151" s="16"/>
      <c r="EX151" s="16"/>
      <c r="EY151" s="16">
        <f t="shared" si="121"/>
        <v>0</v>
      </c>
      <c r="EZ151" s="16">
        <f t="shared" si="122"/>
        <v>0</v>
      </c>
      <c r="FA151" s="16">
        <f t="shared" si="123"/>
        <v>0</v>
      </c>
      <c r="FB151" s="16">
        <f t="shared" si="124"/>
        <v>0</v>
      </c>
      <c r="FC151" s="16"/>
      <c r="FD151" s="16"/>
      <c r="FE151" s="16"/>
      <c r="FF151" s="16"/>
      <c r="FG151" s="38"/>
      <c r="FH151" s="38"/>
      <c r="FI151" s="38"/>
      <c r="FJ151" s="38"/>
      <c r="FK151" s="16"/>
      <c r="FL151" s="16"/>
      <c r="FM151" s="16"/>
      <c r="FN151" s="16"/>
      <c r="FO151" s="16">
        <f t="shared" si="125"/>
        <v>0</v>
      </c>
      <c r="FP151" s="16">
        <f t="shared" si="126"/>
        <v>0</v>
      </c>
      <c r="FQ151" s="16">
        <f t="shared" si="127"/>
        <v>0</v>
      </c>
      <c r="FR151" s="16">
        <f t="shared" si="128"/>
        <v>0</v>
      </c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</row>
    <row r="152" spans="1:186" ht="14.25">
      <c r="A152" s="3" t="s">
        <v>14</v>
      </c>
      <c r="B152" s="4">
        <v>32</v>
      </c>
      <c r="C152" s="4">
        <v>10534.55</v>
      </c>
      <c r="D152" s="9">
        <v>39326</v>
      </c>
      <c r="E152" s="13">
        <v>-197873.40240000002</v>
      </c>
      <c r="F152" s="13">
        <v>92029.82879999999</v>
      </c>
      <c r="G152" s="43">
        <v>25075</v>
      </c>
      <c r="H152" s="13">
        <f t="shared" si="86"/>
        <v>-130918.57360000003</v>
      </c>
      <c r="I152" s="13" t="e">
        <f>H152-' 2 кв. 2011 г.- окончание'!#REF!</f>
        <v>#REF!</v>
      </c>
      <c r="J152" s="13" t="e">
        <f>H152-' 2 кв. 2011 г.- окончание'!#REF!</f>
        <v>#REF!</v>
      </c>
      <c r="K152" s="16">
        <f t="shared" si="87"/>
        <v>0</v>
      </c>
      <c r="L152" s="16">
        <f t="shared" si="88"/>
        <v>0</v>
      </c>
      <c r="M152" s="16">
        <f t="shared" si="89"/>
        <v>0</v>
      </c>
      <c r="N152" s="16">
        <f t="shared" si="90"/>
        <v>0</v>
      </c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>
        <f t="shared" si="91"/>
        <v>0</v>
      </c>
      <c r="AB152" s="16">
        <f t="shared" si="92"/>
        <v>0</v>
      </c>
      <c r="AC152" s="16">
        <f t="shared" si="93"/>
        <v>0</v>
      </c>
      <c r="AD152" s="16">
        <f t="shared" si="94"/>
        <v>0</v>
      </c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>
        <f t="shared" si="95"/>
        <v>0</v>
      </c>
      <c r="AR152" s="16">
        <f t="shared" si="96"/>
        <v>0</v>
      </c>
      <c r="AS152" s="16">
        <f t="shared" si="97"/>
        <v>0</v>
      </c>
      <c r="AT152" s="16">
        <f t="shared" si="98"/>
        <v>0</v>
      </c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>
        <f t="shared" si="99"/>
        <v>0</v>
      </c>
      <c r="BH152" s="16">
        <f t="shared" si="100"/>
        <v>0</v>
      </c>
      <c r="BI152" s="16">
        <f t="shared" si="101"/>
        <v>0</v>
      </c>
      <c r="BJ152" s="16">
        <f t="shared" si="102"/>
        <v>0</v>
      </c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>
        <f t="shared" si="103"/>
        <v>0</v>
      </c>
      <c r="BY152" s="16"/>
      <c r="BZ152" s="16">
        <f t="shared" si="104"/>
        <v>0</v>
      </c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>
        <f t="shared" si="105"/>
        <v>0</v>
      </c>
      <c r="CN152" s="16">
        <f t="shared" si="106"/>
        <v>0</v>
      </c>
      <c r="CO152" s="16">
        <f t="shared" si="107"/>
        <v>0</v>
      </c>
      <c r="CP152" s="16">
        <f t="shared" si="108"/>
        <v>0</v>
      </c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>
        <f t="shared" si="109"/>
        <v>0</v>
      </c>
      <c r="DD152" s="16">
        <f t="shared" si="110"/>
        <v>0</v>
      </c>
      <c r="DE152" s="16">
        <f t="shared" si="111"/>
        <v>0</v>
      </c>
      <c r="DF152" s="16">
        <f t="shared" si="112"/>
        <v>0</v>
      </c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>
        <f t="shared" si="113"/>
        <v>0</v>
      </c>
      <c r="DT152" s="16">
        <f t="shared" si="114"/>
        <v>0</v>
      </c>
      <c r="DU152" s="16">
        <f t="shared" si="115"/>
        <v>0</v>
      </c>
      <c r="DV152" s="16">
        <f t="shared" si="116"/>
        <v>0</v>
      </c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>
        <f t="shared" si="117"/>
        <v>0</v>
      </c>
      <c r="EJ152" s="16">
        <f t="shared" si="118"/>
        <v>0</v>
      </c>
      <c r="EK152" s="16">
        <f t="shared" si="119"/>
        <v>0</v>
      </c>
      <c r="EL152" s="16">
        <f t="shared" si="120"/>
        <v>0</v>
      </c>
      <c r="EM152" s="16"/>
      <c r="EN152" s="16"/>
      <c r="EO152" s="16"/>
      <c r="EP152" s="16"/>
      <c r="EQ152" s="38"/>
      <c r="ER152" s="38"/>
      <c r="ES152" s="38"/>
      <c r="ET152" s="38"/>
      <c r="EU152" s="16"/>
      <c r="EV152" s="16"/>
      <c r="EW152" s="16"/>
      <c r="EX152" s="16"/>
      <c r="EY152" s="16">
        <f t="shared" si="121"/>
        <v>0</v>
      </c>
      <c r="EZ152" s="16">
        <f t="shared" si="122"/>
        <v>0</v>
      </c>
      <c r="FA152" s="16">
        <f t="shared" si="123"/>
        <v>0</v>
      </c>
      <c r="FB152" s="16">
        <f t="shared" si="124"/>
        <v>0</v>
      </c>
      <c r="FC152" s="16"/>
      <c r="FD152" s="16"/>
      <c r="FE152" s="16"/>
      <c r="FF152" s="16"/>
      <c r="FG152" s="38"/>
      <c r="FH152" s="38"/>
      <c r="FI152" s="38"/>
      <c r="FJ152" s="38"/>
      <c r="FK152" s="16"/>
      <c r="FL152" s="16"/>
      <c r="FM152" s="16"/>
      <c r="FN152" s="16"/>
      <c r="FO152" s="16">
        <f t="shared" si="125"/>
        <v>6</v>
      </c>
      <c r="FP152" s="16">
        <f t="shared" si="126"/>
        <v>18000</v>
      </c>
      <c r="FQ152" s="16">
        <f t="shared" si="127"/>
        <v>0</v>
      </c>
      <c r="FR152" s="16">
        <f t="shared" si="128"/>
        <v>0</v>
      </c>
      <c r="FS152" s="16"/>
      <c r="FT152" s="16"/>
      <c r="FU152" s="16"/>
      <c r="FV152" s="16"/>
      <c r="FW152" s="16">
        <v>6</v>
      </c>
      <c r="FX152" s="16">
        <v>18000</v>
      </c>
      <c r="FY152" s="16"/>
      <c r="FZ152" s="16"/>
      <c r="GA152" s="16"/>
      <c r="GB152" s="16"/>
      <c r="GC152" s="16"/>
      <c r="GD152" s="16"/>
    </row>
    <row r="153" spans="1:186" ht="14.25">
      <c r="A153" s="3" t="s">
        <v>14</v>
      </c>
      <c r="B153" s="4">
        <v>34</v>
      </c>
      <c r="C153" s="4">
        <v>4572.35</v>
      </c>
      <c r="D153" s="9">
        <v>39448</v>
      </c>
      <c r="E153" s="13">
        <v>-106268.89</v>
      </c>
      <c r="F153" s="13">
        <v>24690.69</v>
      </c>
      <c r="G153" s="43">
        <v>2613</v>
      </c>
      <c r="H153" s="13">
        <f t="shared" si="86"/>
        <v>-84191.2</v>
      </c>
      <c r="I153" s="13" t="e">
        <f>H153-' 2 кв. 2011 г.- окончание'!#REF!</f>
        <v>#REF!</v>
      </c>
      <c r="J153" s="13" t="e">
        <f>H153-' 2 кв. 2011 г.- окончание'!#REF!</f>
        <v>#REF!</v>
      </c>
      <c r="K153" s="16">
        <f t="shared" si="87"/>
        <v>0</v>
      </c>
      <c r="L153" s="16">
        <f t="shared" si="88"/>
        <v>0</v>
      </c>
      <c r="M153" s="16">
        <f t="shared" si="89"/>
        <v>0</v>
      </c>
      <c r="N153" s="16">
        <f t="shared" si="90"/>
        <v>0</v>
      </c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>
        <f t="shared" si="91"/>
        <v>0</v>
      </c>
      <c r="AB153" s="16">
        <f t="shared" si="92"/>
        <v>0</v>
      </c>
      <c r="AC153" s="16">
        <f t="shared" si="93"/>
        <v>0</v>
      </c>
      <c r="AD153" s="16">
        <f t="shared" si="94"/>
        <v>0</v>
      </c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>
        <f t="shared" si="95"/>
        <v>0</v>
      </c>
      <c r="AR153" s="16">
        <f t="shared" si="96"/>
        <v>0</v>
      </c>
      <c r="AS153" s="16">
        <f t="shared" si="97"/>
        <v>0</v>
      </c>
      <c r="AT153" s="16">
        <f t="shared" si="98"/>
        <v>0</v>
      </c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>
        <f t="shared" si="99"/>
        <v>0</v>
      </c>
      <c r="BH153" s="16">
        <f t="shared" si="100"/>
        <v>0</v>
      </c>
      <c r="BI153" s="16">
        <f t="shared" si="101"/>
        <v>0</v>
      </c>
      <c r="BJ153" s="16">
        <f t="shared" si="102"/>
        <v>0</v>
      </c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>
        <f t="shared" si="103"/>
        <v>0</v>
      </c>
      <c r="BY153" s="16"/>
      <c r="BZ153" s="16">
        <f t="shared" si="104"/>
        <v>0</v>
      </c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>
        <f t="shared" si="105"/>
        <v>0</v>
      </c>
      <c r="CN153" s="16">
        <f t="shared" si="106"/>
        <v>0</v>
      </c>
      <c r="CO153" s="16">
        <f t="shared" si="107"/>
        <v>0</v>
      </c>
      <c r="CP153" s="16">
        <f t="shared" si="108"/>
        <v>0</v>
      </c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>
        <f t="shared" si="109"/>
        <v>0</v>
      </c>
      <c r="DD153" s="16">
        <f t="shared" si="110"/>
        <v>0</v>
      </c>
      <c r="DE153" s="16">
        <f t="shared" si="111"/>
        <v>0</v>
      </c>
      <c r="DF153" s="16">
        <f t="shared" si="112"/>
        <v>0</v>
      </c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>
        <f t="shared" si="113"/>
        <v>0</v>
      </c>
      <c r="DT153" s="16">
        <f t="shared" si="114"/>
        <v>0</v>
      </c>
      <c r="DU153" s="16">
        <f t="shared" si="115"/>
        <v>0</v>
      </c>
      <c r="DV153" s="16">
        <f t="shared" si="116"/>
        <v>0</v>
      </c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>
        <f t="shared" si="117"/>
        <v>0</v>
      </c>
      <c r="EJ153" s="16">
        <f t="shared" si="118"/>
        <v>0</v>
      </c>
      <c r="EK153" s="16">
        <f t="shared" si="119"/>
        <v>0</v>
      </c>
      <c r="EL153" s="16">
        <f t="shared" si="120"/>
        <v>0</v>
      </c>
      <c r="EM153" s="16"/>
      <c r="EN153" s="16"/>
      <c r="EO153" s="16"/>
      <c r="EP153" s="16"/>
      <c r="EQ153" s="38"/>
      <c r="ER153" s="38"/>
      <c r="ES153" s="38"/>
      <c r="ET153" s="38"/>
      <c r="EU153" s="16"/>
      <c r="EV153" s="16"/>
      <c r="EW153" s="16"/>
      <c r="EX153" s="16"/>
      <c r="EY153" s="16">
        <f t="shared" si="121"/>
        <v>0</v>
      </c>
      <c r="EZ153" s="16">
        <f t="shared" si="122"/>
        <v>0</v>
      </c>
      <c r="FA153" s="16">
        <f t="shared" si="123"/>
        <v>0</v>
      </c>
      <c r="FB153" s="16">
        <f t="shared" si="124"/>
        <v>0</v>
      </c>
      <c r="FC153" s="16"/>
      <c r="FD153" s="16"/>
      <c r="FE153" s="16"/>
      <c r="FF153" s="16"/>
      <c r="FG153" s="38"/>
      <c r="FH153" s="38"/>
      <c r="FI153" s="38"/>
      <c r="FJ153" s="38"/>
      <c r="FK153" s="16"/>
      <c r="FL153" s="16"/>
      <c r="FM153" s="16"/>
      <c r="FN153" s="16"/>
      <c r="FO153" s="16">
        <f t="shared" si="125"/>
        <v>1</v>
      </c>
      <c r="FP153" s="16">
        <f t="shared" si="126"/>
        <v>4200</v>
      </c>
      <c r="FQ153" s="16">
        <f t="shared" si="127"/>
        <v>0</v>
      </c>
      <c r="FR153" s="16">
        <f t="shared" si="128"/>
        <v>0</v>
      </c>
      <c r="FS153" s="16"/>
      <c r="FT153" s="16"/>
      <c r="FU153" s="16"/>
      <c r="FV153" s="16"/>
      <c r="FW153" s="16"/>
      <c r="FX153" s="16"/>
      <c r="FY153" s="16"/>
      <c r="FZ153" s="16"/>
      <c r="GA153" s="16">
        <v>1</v>
      </c>
      <c r="GB153" s="16">
        <v>4200</v>
      </c>
      <c r="GC153" s="16"/>
      <c r="GD153" s="16"/>
    </row>
    <row r="154" spans="1:186" ht="14.25">
      <c r="A154" s="3" t="s">
        <v>14</v>
      </c>
      <c r="B154" s="4">
        <v>36</v>
      </c>
      <c r="C154" s="4">
        <v>10453.56</v>
      </c>
      <c r="D154" s="9">
        <v>39326</v>
      </c>
      <c r="E154" s="13">
        <v>-148368.75968000005</v>
      </c>
      <c r="F154" s="13">
        <v>91322.30015999998</v>
      </c>
      <c r="G154" s="43">
        <v>13693</v>
      </c>
      <c r="H154" s="13">
        <f t="shared" si="86"/>
        <v>-70739.45952000006</v>
      </c>
      <c r="I154" s="13" t="e">
        <f>H154-' 2 кв. 2011 г.- окончание'!#REF!</f>
        <v>#REF!</v>
      </c>
      <c r="J154" s="13" t="e">
        <f>H154-' 2 кв. 2011 г.- окончание'!#REF!</f>
        <v>#REF!</v>
      </c>
      <c r="K154" s="16">
        <f t="shared" si="87"/>
        <v>40</v>
      </c>
      <c r="L154" s="16">
        <f t="shared" si="88"/>
        <v>12711</v>
      </c>
      <c r="M154" s="16">
        <f t="shared" si="89"/>
        <v>0</v>
      </c>
      <c r="N154" s="16">
        <f t="shared" si="90"/>
        <v>0</v>
      </c>
      <c r="O154" s="16"/>
      <c r="P154" s="16"/>
      <c r="Q154" s="16"/>
      <c r="R154" s="16"/>
      <c r="S154" s="16">
        <v>40</v>
      </c>
      <c r="T154" s="16">
        <v>12711</v>
      </c>
      <c r="U154" s="16"/>
      <c r="V154" s="16"/>
      <c r="W154" s="16"/>
      <c r="X154" s="16"/>
      <c r="Y154" s="16"/>
      <c r="Z154" s="16"/>
      <c r="AA154" s="16">
        <f t="shared" si="91"/>
        <v>0</v>
      </c>
      <c r="AB154" s="16">
        <f t="shared" si="92"/>
        <v>0</v>
      </c>
      <c r="AC154" s="16">
        <f t="shared" si="93"/>
        <v>0</v>
      </c>
      <c r="AD154" s="16">
        <f t="shared" si="94"/>
        <v>0</v>
      </c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>
        <f t="shared" si="95"/>
        <v>0</v>
      </c>
      <c r="AR154" s="16">
        <f t="shared" si="96"/>
        <v>0</v>
      </c>
      <c r="AS154" s="16">
        <f t="shared" si="97"/>
        <v>0</v>
      </c>
      <c r="AT154" s="16">
        <f t="shared" si="98"/>
        <v>0</v>
      </c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>
        <f t="shared" si="99"/>
        <v>6</v>
      </c>
      <c r="BH154" s="16">
        <f t="shared" si="100"/>
        <v>13800</v>
      </c>
      <c r="BI154" s="16">
        <f t="shared" si="101"/>
        <v>0</v>
      </c>
      <c r="BJ154" s="16">
        <f t="shared" si="102"/>
        <v>0</v>
      </c>
      <c r="BK154" s="16"/>
      <c r="BL154" s="16"/>
      <c r="BM154" s="16"/>
      <c r="BN154" s="16"/>
      <c r="BO154" s="16"/>
      <c r="BP154" s="16"/>
      <c r="BQ154" s="16"/>
      <c r="BR154" s="16"/>
      <c r="BS154" s="18" t="s">
        <v>73</v>
      </c>
      <c r="BT154" s="16">
        <v>13800</v>
      </c>
      <c r="BU154" s="16"/>
      <c r="BV154" s="16"/>
      <c r="BW154" s="16"/>
      <c r="BX154" s="16">
        <f t="shared" si="103"/>
        <v>0</v>
      </c>
      <c r="BY154" s="16"/>
      <c r="BZ154" s="16">
        <f t="shared" si="104"/>
        <v>0</v>
      </c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>
        <f t="shared" si="105"/>
        <v>0</v>
      </c>
      <c r="CN154" s="16">
        <f t="shared" si="106"/>
        <v>0</v>
      </c>
      <c r="CO154" s="16">
        <f t="shared" si="107"/>
        <v>0</v>
      </c>
      <c r="CP154" s="16">
        <f t="shared" si="108"/>
        <v>0</v>
      </c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>
        <f t="shared" si="109"/>
        <v>0</v>
      </c>
      <c r="DD154" s="16">
        <f t="shared" si="110"/>
        <v>0</v>
      </c>
      <c r="DE154" s="16">
        <f t="shared" si="111"/>
        <v>0</v>
      </c>
      <c r="DF154" s="16">
        <f t="shared" si="112"/>
        <v>0</v>
      </c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>
        <f t="shared" si="113"/>
        <v>0</v>
      </c>
      <c r="DT154" s="16">
        <f t="shared" si="114"/>
        <v>0</v>
      </c>
      <c r="DU154" s="16">
        <f t="shared" si="115"/>
        <v>0</v>
      </c>
      <c r="DV154" s="16">
        <f t="shared" si="116"/>
        <v>0</v>
      </c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>
        <f t="shared" si="117"/>
        <v>0</v>
      </c>
      <c r="EJ154" s="16">
        <f t="shared" si="118"/>
        <v>0</v>
      </c>
      <c r="EK154" s="16">
        <f t="shared" si="119"/>
        <v>0</v>
      </c>
      <c r="EL154" s="16">
        <f t="shared" si="120"/>
        <v>0</v>
      </c>
      <c r="EM154" s="16"/>
      <c r="EN154" s="16"/>
      <c r="EO154" s="16"/>
      <c r="EP154" s="16"/>
      <c r="EQ154" s="38"/>
      <c r="ER154" s="38"/>
      <c r="ES154" s="38"/>
      <c r="ET154" s="38"/>
      <c r="EU154" s="16"/>
      <c r="EV154" s="16"/>
      <c r="EW154" s="16"/>
      <c r="EX154" s="16"/>
      <c r="EY154" s="16">
        <f t="shared" si="121"/>
        <v>0</v>
      </c>
      <c r="EZ154" s="16">
        <f t="shared" si="122"/>
        <v>0</v>
      </c>
      <c r="FA154" s="16">
        <f t="shared" si="123"/>
        <v>0</v>
      </c>
      <c r="FB154" s="16">
        <f t="shared" si="124"/>
        <v>0</v>
      </c>
      <c r="FC154" s="16"/>
      <c r="FD154" s="16"/>
      <c r="FE154" s="16"/>
      <c r="FF154" s="16"/>
      <c r="FG154" s="38"/>
      <c r="FH154" s="38"/>
      <c r="FI154" s="38"/>
      <c r="FJ154" s="38"/>
      <c r="FK154" s="16"/>
      <c r="FL154" s="16"/>
      <c r="FM154" s="16"/>
      <c r="FN154" s="16"/>
      <c r="FO154" s="16">
        <f t="shared" si="125"/>
        <v>10</v>
      </c>
      <c r="FP154" s="16">
        <f t="shared" si="126"/>
        <v>30000</v>
      </c>
      <c r="FQ154" s="16">
        <f t="shared" si="127"/>
        <v>0</v>
      </c>
      <c r="FR154" s="16">
        <f t="shared" si="128"/>
        <v>0</v>
      </c>
      <c r="FS154" s="16"/>
      <c r="FT154" s="16"/>
      <c r="FU154" s="16"/>
      <c r="FV154" s="16"/>
      <c r="FW154" s="16"/>
      <c r="FX154" s="16"/>
      <c r="FY154" s="16"/>
      <c r="FZ154" s="16"/>
      <c r="GA154" s="16">
        <v>10</v>
      </c>
      <c r="GB154" s="16">
        <v>30000</v>
      </c>
      <c r="GC154" s="16"/>
      <c r="GD154" s="16"/>
    </row>
    <row r="155" spans="1:186" ht="14.25">
      <c r="A155" s="3" t="s">
        <v>14</v>
      </c>
      <c r="B155" s="4">
        <v>40</v>
      </c>
      <c r="C155" s="4">
        <v>4581.05</v>
      </c>
      <c r="D155" s="9">
        <v>39448</v>
      </c>
      <c r="E155" s="13">
        <v>-65816.66</v>
      </c>
      <c r="F155" s="13">
        <v>24737.67</v>
      </c>
      <c r="G155" s="43">
        <v>4214</v>
      </c>
      <c r="H155" s="13">
        <f t="shared" si="86"/>
        <v>-45292.990000000005</v>
      </c>
      <c r="I155" s="13" t="e">
        <f>H155-' 2 кв. 2011 г.- окончание'!#REF!</f>
        <v>#REF!</v>
      </c>
      <c r="J155" s="13" t="e">
        <f>H155-' 2 кв. 2011 г.- окончание'!#REF!</f>
        <v>#REF!</v>
      </c>
      <c r="K155" s="16">
        <f t="shared" si="87"/>
        <v>0</v>
      </c>
      <c r="L155" s="16">
        <f t="shared" si="88"/>
        <v>0</v>
      </c>
      <c r="M155" s="16">
        <f t="shared" si="89"/>
        <v>0</v>
      </c>
      <c r="N155" s="16">
        <f t="shared" si="90"/>
        <v>0</v>
      </c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>
        <f t="shared" si="91"/>
        <v>0</v>
      </c>
      <c r="AB155" s="16">
        <f t="shared" si="92"/>
        <v>0</v>
      </c>
      <c r="AC155" s="16">
        <f t="shared" si="93"/>
        <v>0</v>
      </c>
      <c r="AD155" s="16">
        <f t="shared" si="94"/>
        <v>0</v>
      </c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>
        <f t="shared" si="95"/>
        <v>0</v>
      </c>
      <c r="AR155" s="16">
        <f t="shared" si="96"/>
        <v>0</v>
      </c>
      <c r="AS155" s="16">
        <f t="shared" si="97"/>
        <v>0</v>
      </c>
      <c r="AT155" s="16">
        <f t="shared" si="98"/>
        <v>0</v>
      </c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>
        <f t="shared" si="99"/>
        <v>0</v>
      </c>
      <c r="BH155" s="16">
        <f t="shared" si="100"/>
        <v>0</v>
      </c>
      <c r="BI155" s="16">
        <f t="shared" si="101"/>
        <v>0</v>
      </c>
      <c r="BJ155" s="16">
        <f t="shared" si="102"/>
        <v>0</v>
      </c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>
        <f t="shared" si="103"/>
        <v>0</v>
      </c>
      <c r="BY155" s="16"/>
      <c r="BZ155" s="16">
        <f t="shared" si="104"/>
        <v>0</v>
      </c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>
        <f t="shared" si="105"/>
        <v>1</v>
      </c>
      <c r="CN155" s="16">
        <f t="shared" si="106"/>
        <v>5587</v>
      </c>
      <c r="CO155" s="16">
        <f t="shared" si="107"/>
        <v>1</v>
      </c>
      <c r="CP155" s="16">
        <f t="shared" si="108"/>
        <v>5587</v>
      </c>
      <c r="CQ155" s="16">
        <v>1</v>
      </c>
      <c r="CR155" s="16">
        <v>5587</v>
      </c>
      <c r="CS155" s="16">
        <v>1</v>
      </c>
      <c r="CT155" s="16">
        <v>5587</v>
      </c>
      <c r="CU155" s="16"/>
      <c r="CV155" s="16"/>
      <c r="CW155" s="16"/>
      <c r="CX155" s="16"/>
      <c r="CY155" s="16"/>
      <c r="CZ155" s="16"/>
      <c r="DA155" s="16"/>
      <c r="DB155" s="16"/>
      <c r="DC155" s="16">
        <f t="shared" si="109"/>
        <v>0</v>
      </c>
      <c r="DD155" s="16">
        <f t="shared" si="110"/>
        <v>0</v>
      </c>
      <c r="DE155" s="16">
        <f t="shared" si="111"/>
        <v>0</v>
      </c>
      <c r="DF155" s="16">
        <f t="shared" si="112"/>
        <v>0</v>
      </c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>
        <f t="shared" si="113"/>
        <v>0</v>
      </c>
      <c r="DT155" s="16">
        <f t="shared" si="114"/>
        <v>0</v>
      </c>
      <c r="DU155" s="16">
        <f t="shared" si="115"/>
        <v>0</v>
      </c>
      <c r="DV155" s="16">
        <f t="shared" si="116"/>
        <v>0</v>
      </c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>
        <f t="shared" si="117"/>
        <v>0</v>
      </c>
      <c r="EJ155" s="16">
        <f t="shared" si="118"/>
        <v>0</v>
      </c>
      <c r="EK155" s="16">
        <f t="shared" si="119"/>
        <v>0</v>
      </c>
      <c r="EL155" s="16">
        <f t="shared" si="120"/>
        <v>0</v>
      </c>
      <c r="EM155" s="16"/>
      <c r="EN155" s="16"/>
      <c r="EO155" s="16"/>
      <c r="EP155" s="16"/>
      <c r="EQ155" s="38"/>
      <c r="ER155" s="38"/>
      <c r="ES155" s="38"/>
      <c r="ET155" s="38"/>
      <c r="EU155" s="16"/>
      <c r="EV155" s="16"/>
      <c r="EW155" s="16"/>
      <c r="EX155" s="16"/>
      <c r="EY155" s="16">
        <f t="shared" si="121"/>
        <v>0</v>
      </c>
      <c r="EZ155" s="16">
        <f t="shared" si="122"/>
        <v>0</v>
      </c>
      <c r="FA155" s="16">
        <f t="shared" si="123"/>
        <v>0</v>
      </c>
      <c r="FB155" s="16">
        <f t="shared" si="124"/>
        <v>0</v>
      </c>
      <c r="FC155" s="16"/>
      <c r="FD155" s="16"/>
      <c r="FE155" s="16"/>
      <c r="FF155" s="16"/>
      <c r="FG155" s="38"/>
      <c r="FH155" s="38"/>
      <c r="FI155" s="38"/>
      <c r="FJ155" s="38"/>
      <c r="FK155" s="16"/>
      <c r="FL155" s="16"/>
      <c r="FM155" s="16"/>
      <c r="FN155" s="16"/>
      <c r="FO155" s="16">
        <f t="shared" si="125"/>
        <v>4</v>
      </c>
      <c r="FP155" s="16">
        <f t="shared" si="126"/>
        <v>16800</v>
      </c>
      <c r="FQ155" s="16">
        <f t="shared" si="127"/>
        <v>0</v>
      </c>
      <c r="FR155" s="16">
        <f t="shared" si="128"/>
        <v>0</v>
      </c>
      <c r="FS155" s="16"/>
      <c r="FT155" s="16"/>
      <c r="FU155" s="16"/>
      <c r="FV155" s="16"/>
      <c r="FW155" s="16">
        <v>4</v>
      </c>
      <c r="FX155" s="16">
        <v>16800</v>
      </c>
      <c r="FY155" s="16"/>
      <c r="FZ155" s="16"/>
      <c r="GA155" s="16"/>
      <c r="GB155" s="16"/>
      <c r="GC155" s="16"/>
      <c r="GD155" s="16"/>
    </row>
    <row r="156" spans="1:186" ht="14.25">
      <c r="A156" s="3" t="s">
        <v>14</v>
      </c>
      <c r="B156" s="4">
        <v>42</v>
      </c>
      <c r="C156" s="4">
        <v>10918.97</v>
      </c>
      <c r="D156" s="9">
        <v>39326</v>
      </c>
      <c r="E156" s="13">
        <v>184631.90383999998</v>
      </c>
      <c r="F156" s="13">
        <v>95388.12191999999</v>
      </c>
      <c r="G156" s="43">
        <v>8557</v>
      </c>
      <c r="H156" s="13">
        <f t="shared" si="86"/>
        <v>271463.02576</v>
      </c>
      <c r="I156" s="13" t="e">
        <f>H156-' 2 кв. 2011 г.- окончание'!#REF!</f>
        <v>#REF!</v>
      </c>
      <c r="J156" s="13" t="e">
        <f>H156-' 2 кв. 2011 г.- окончание'!#REF!</f>
        <v>#REF!</v>
      </c>
      <c r="K156" s="16">
        <f t="shared" si="87"/>
        <v>0</v>
      </c>
      <c r="L156" s="16">
        <f t="shared" si="88"/>
        <v>0</v>
      </c>
      <c r="M156" s="16">
        <f t="shared" si="89"/>
        <v>0</v>
      </c>
      <c r="N156" s="16">
        <f t="shared" si="90"/>
        <v>0</v>
      </c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>
        <f t="shared" si="91"/>
        <v>0</v>
      </c>
      <c r="AB156" s="16">
        <f t="shared" si="92"/>
        <v>0</v>
      </c>
      <c r="AC156" s="16">
        <f t="shared" si="93"/>
        <v>0</v>
      </c>
      <c r="AD156" s="16">
        <f t="shared" si="94"/>
        <v>0</v>
      </c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>
        <f t="shared" si="95"/>
        <v>0</v>
      </c>
      <c r="AR156" s="16">
        <f t="shared" si="96"/>
        <v>0</v>
      </c>
      <c r="AS156" s="16">
        <f t="shared" si="97"/>
        <v>0</v>
      </c>
      <c r="AT156" s="16">
        <f t="shared" si="98"/>
        <v>0</v>
      </c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>
        <f t="shared" si="99"/>
        <v>0</v>
      </c>
      <c r="BH156" s="16">
        <f t="shared" si="100"/>
        <v>0</v>
      </c>
      <c r="BI156" s="16">
        <f t="shared" si="101"/>
        <v>0</v>
      </c>
      <c r="BJ156" s="16">
        <f t="shared" si="102"/>
        <v>0</v>
      </c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>
        <f t="shared" si="103"/>
        <v>0</v>
      </c>
      <c r="BY156" s="16"/>
      <c r="BZ156" s="16">
        <f t="shared" si="104"/>
        <v>0</v>
      </c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>
        <f t="shared" si="105"/>
        <v>0</v>
      </c>
      <c r="CN156" s="16">
        <f t="shared" si="106"/>
        <v>0</v>
      </c>
      <c r="CO156" s="16">
        <f t="shared" si="107"/>
        <v>0</v>
      </c>
      <c r="CP156" s="16">
        <f t="shared" si="108"/>
        <v>0</v>
      </c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>
        <f t="shared" si="109"/>
        <v>0</v>
      </c>
      <c r="DD156" s="16">
        <f t="shared" si="110"/>
        <v>0</v>
      </c>
      <c r="DE156" s="16">
        <f t="shared" si="111"/>
        <v>0</v>
      </c>
      <c r="DF156" s="16">
        <f t="shared" si="112"/>
        <v>0</v>
      </c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>
        <v>35.9</v>
      </c>
      <c r="DT156" s="16">
        <f t="shared" si="114"/>
        <v>28085</v>
      </c>
      <c r="DU156" s="16">
        <v>35.9</v>
      </c>
      <c r="DV156" s="16">
        <f t="shared" si="116"/>
        <v>28085</v>
      </c>
      <c r="DW156" s="16">
        <v>35.9</v>
      </c>
      <c r="DX156" s="16">
        <v>28085</v>
      </c>
      <c r="DY156" s="16">
        <v>35.9</v>
      </c>
      <c r="DZ156" s="16">
        <v>28085</v>
      </c>
      <c r="EA156" s="16"/>
      <c r="EB156" s="16"/>
      <c r="EC156" s="16"/>
      <c r="ED156" s="16"/>
      <c r="EE156" s="16"/>
      <c r="EF156" s="16"/>
      <c r="EG156" s="16"/>
      <c r="EH156" s="16"/>
      <c r="EI156" s="16">
        <f t="shared" si="117"/>
        <v>1.7</v>
      </c>
      <c r="EJ156" s="16">
        <f t="shared" si="118"/>
        <v>563</v>
      </c>
      <c r="EK156" s="16">
        <f t="shared" si="119"/>
        <v>1.7</v>
      </c>
      <c r="EL156" s="16">
        <f t="shared" si="120"/>
        <v>563</v>
      </c>
      <c r="EM156" s="16">
        <v>1.7</v>
      </c>
      <c r="EN156" s="16">
        <v>563</v>
      </c>
      <c r="EO156" s="16">
        <v>1.7</v>
      </c>
      <c r="EP156" s="16">
        <v>563</v>
      </c>
      <c r="EQ156" s="38"/>
      <c r="ER156" s="38"/>
      <c r="ES156" s="38"/>
      <c r="ET156" s="38"/>
      <c r="EU156" s="16"/>
      <c r="EV156" s="16"/>
      <c r="EW156" s="16"/>
      <c r="EX156" s="16"/>
      <c r="EY156" s="16">
        <f t="shared" si="121"/>
        <v>0</v>
      </c>
      <c r="EZ156" s="16">
        <f t="shared" si="122"/>
        <v>0</v>
      </c>
      <c r="FA156" s="16">
        <f t="shared" si="123"/>
        <v>0</v>
      </c>
      <c r="FB156" s="16">
        <f t="shared" si="124"/>
        <v>0</v>
      </c>
      <c r="FC156" s="16"/>
      <c r="FD156" s="16"/>
      <c r="FE156" s="16"/>
      <c r="FF156" s="16"/>
      <c r="FG156" s="38"/>
      <c r="FH156" s="38"/>
      <c r="FI156" s="38"/>
      <c r="FJ156" s="38"/>
      <c r="FK156" s="16"/>
      <c r="FL156" s="16"/>
      <c r="FM156" s="16"/>
      <c r="FN156" s="16"/>
      <c r="FO156" s="16">
        <f t="shared" si="125"/>
        <v>0</v>
      </c>
      <c r="FP156" s="16">
        <f t="shared" si="126"/>
        <v>0</v>
      </c>
      <c r="FQ156" s="16">
        <f t="shared" si="127"/>
        <v>0</v>
      </c>
      <c r="FR156" s="16">
        <f t="shared" si="128"/>
        <v>0</v>
      </c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</row>
    <row r="157" spans="1:186" ht="14.25">
      <c r="A157" s="3" t="s">
        <v>14</v>
      </c>
      <c r="B157" s="4">
        <v>44</v>
      </c>
      <c r="C157" s="4">
        <v>3696.61</v>
      </c>
      <c r="D157" s="9">
        <v>39326</v>
      </c>
      <c r="E157" s="13">
        <v>93587.31992000001</v>
      </c>
      <c r="F157" s="13">
        <v>32293.58496</v>
      </c>
      <c r="G157" s="43">
        <v>7816</v>
      </c>
      <c r="H157" s="13">
        <f t="shared" si="86"/>
        <v>118064.90488000002</v>
      </c>
      <c r="I157" s="13" t="e">
        <f>H157-' 2 кв. 2011 г.- окончание'!#REF!</f>
        <v>#REF!</v>
      </c>
      <c r="J157" s="13" t="e">
        <f>H157-' 2 кв. 2011 г.- окончание'!#REF!</f>
        <v>#REF!</v>
      </c>
      <c r="K157" s="16">
        <f t="shared" si="87"/>
        <v>100</v>
      </c>
      <c r="L157" s="16">
        <f t="shared" si="88"/>
        <v>30000</v>
      </c>
      <c r="M157" s="16">
        <f t="shared" si="89"/>
        <v>0</v>
      </c>
      <c r="N157" s="16">
        <f t="shared" si="90"/>
        <v>0</v>
      </c>
      <c r="O157" s="16">
        <v>100</v>
      </c>
      <c r="P157" s="16">
        <v>30000</v>
      </c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>
        <f t="shared" si="91"/>
        <v>10</v>
      </c>
      <c r="AB157" s="16">
        <f t="shared" si="92"/>
        <v>7500</v>
      </c>
      <c r="AC157" s="16">
        <f t="shared" si="93"/>
        <v>0</v>
      </c>
      <c r="AD157" s="16">
        <f t="shared" si="94"/>
        <v>0</v>
      </c>
      <c r="AE157" s="16"/>
      <c r="AF157" s="16"/>
      <c r="AG157" s="16"/>
      <c r="AH157" s="16"/>
      <c r="AI157" s="16"/>
      <c r="AJ157" s="16"/>
      <c r="AK157" s="16"/>
      <c r="AL157" s="16"/>
      <c r="AM157" s="16">
        <v>10</v>
      </c>
      <c r="AN157" s="16">
        <v>7500</v>
      </c>
      <c r="AO157" s="16"/>
      <c r="AP157" s="16"/>
      <c r="AQ157" s="16">
        <f t="shared" si="95"/>
        <v>0</v>
      </c>
      <c r="AR157" s="16">
        <f t="shared" si="96"/>
        <v>0</v>
      </c>
      <c r="AS157" s="16">
        <f t="shared" si="97"/>
        <v>0</v>
      </c>
      <c r="AT157" s="16">
        <f t="shared" si="98"/>
        <v>0</v>
      </c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>
        <f t="shared" si="99"/>
        <v>0</v>
      </c>
      <c r="BH157" s="16">
        <f t="shared" si="100"/>
        <v>0</v>
      </c>
      <c r="BI157" s="16">
        <f t="shared" si="101"/>
        <v>0</v>
      </c>
      <c r="BJ157" s="16">
        <f t="shared" si="102"/>
        <v>0</v>
      </c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>
        <f t="shared" si="103"/>
        <v>0</v>
      </c>
      <c r="BY157" s="16"/>
      <c r="BZ157" s="16">
        <f t="shared" si="104"/>
        <v>0</v>
      </c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>
        <f t="shared" si="105"/>
        <v>0</v>
      </c>
      <c r="CN157" s="16">
        <f t="shared" si="106"/>
        <v>0</v>
      </c>
      <c r="CO157" s="16">
        <f t="shared" si="107"/>
        <v>0</v>
      </c>
      <c r="CP157" s="16">
        <f t="shared" si="108"/>
        <v>0</v>
      </c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>
        <f t="shared" si="109"/>
        <v>0</v>
      </c>
      <c r="DD157" s="16">
        <f t="shared" si="110"/>
        <v>0</v>
      </c>
      <c r="DE157" s="16">
        <f t="shared" si="111"/>
        <v>0</v>
      </c>
      <c r="DF157" s="16">
        <f t="shared" si="112"/>
        <v>0</v>
      </c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>
        <f t="shared" si="113"/>
        <v>0</v>
      </c>
      <c r="DT157" s="16">
        <f t="shared" si="114"/>
        <v>0</v>
      </c>
      <c r="DU157" s="16">
        <f t="shared" si="115"/>
        <v>0</v>
      </c>
      <c r="DV157" s="16">
        <f t="shared" si="116"/>
        <v>0</v>
      </c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>
        <f t="shared" si="117"/>
        <v>0</v>
      </c>
      <c r="EJ157" s="16">
        <f t="shared" si="118"/>
        <v>0</v>
      </c>
      <c r="EK157" s="16">
        <f t="shared" si="119"/>
        <v>0</v>
      </c>
      <c r="EL157" s="16">
        <f t="shared" si="120"/>
        <v>0</v>
      </c>
      <c r="EM157" s="16"/>
      <c r="EN157" s="16"/>
      <c r="EO157" s="16"/>
      <c r="EP157" s="16"/>
      <c r="EQ157" s="38"/>
      <c r="ER157" s="38"/>
      <c r="ES157" s="38"/>
      <c r="ET157" s="38"/>
      <c r="EU157" s="16"/>
      <c r="EV157" s="16"/>
      <c r="EW157" s="16"/>
      <c r="EX157" s="16"/>
      <c r="EY157" s="16">
        <f t="shared" si="121"/>
        <v>0</v>
      </c>
      <c r="EZ157" s="16">
        <f t="shared" si="122"/>
        <v>0</v>
      </c>
      <c r="FA157" s="16">
        <f t="shared" si="123"/>
        <v>0</v>
      </c>
      <c r="FB157" s="16">
        <f t="shared" si="124"/>
        <v>0</v>
      </c>
      <c r="FC157" s="16"/>
      <c r="FD157" s="16"/>
      <c r="FE157" s="16"/>
      <c r="FF157" s="16"/>
      <c r="FG157" s="38"/>
      <c r="FH157" s="38"/>
      <c r="FI157" s="38"/>
      <c r="FJ157" s="38"/>
      <c r="FK157" s="16"/>
      <c r="FL157" s="16"/>
      <c r="FM157" s="16"/>
      <c r="FN157" s="16"/>
      <c r="FO157" s="16">
        <f t="shared" si="125"/>
        <v>4</v>
      </c>
      <c r="FP157" s="16">
        <f t="shared" si="126"/>
        <v>16800</v>
      </c>
      <c r="FQ157" s="16">
        <f t="shared" si="127"/>
        <v>0</v>
      </c>
      <c r="FR157" s="16">
        <f t="shared" si="128"/>
        <v>0</v>
      </c>
      <c r="FS157" s="16"/>
      <c r="FT157" s="16"/>
      <c r="FU157" s="16"/>
      <c r="FV157" s="16"/>
      <c r="FW157" s="16">
        <v>4</v>
      </c>
      <c r="FX157" s="16">
        <v>16800</v>
      </c>
      <c r="FY157" s="16"/>
      <c r="FZ157" s="16"/>
      <c r="GA157" s="16"/>
      <c r="GB157" s="16"/>
      <c r="GC157" s="16"/>
      <c r="GD157" s="16"/>
    </row>
    <row r="158" spans="1:186" ht="14.25">
      <c r="A158" s="3" t="s">
        <v>14</v>
      </c>
      <c r="B158" s="4">
        <v>54</v>
      </c>
      <c r="C158" s="4">
        <v>4905.68</v>
      </c>
      <c r="D158" s="9">
        <v>39326</v>
      </c>
      <c r="E158" s="13">
        <v>28129.790960000013</v>
      </c>
      <c r="F158" s="13">
        <v>42856.02048</v>
      </c>
      <c r="G158" s="43">
        <v>63117</v>
      </c>
      <c r="H158" s="13">
        <f t="shared" si="86"/>
        <v>7868.8114400000195</v>
      </c>
      <c r="I158" s="13" t="e">
        <f>H158-' 2 кв. 2011 г.- окончание'!#REF!</f>
        <v>#REF!</v>
      </c>
      <c r="J158" s="13" t="e">
        <f>H158-' 2 кв. 2011 г.- окончание'!#REF!</f>
        <v>#REF!</v>
      </c>
      <c r="K158" s="16">
        <f t="shared" si="87"/>
        <v>170</v>
      </c>
      <c r="L158" s="16">
        <f t="shared" si="88"/>
        <v>51000</v>
      </c>
      <c r="M158" s="16">
        <f t="shared" si="89"/>
        <v>0</v>
      </c>
      <c r="N158" s="16">
        <f t="shared" si="90"/>
        <v>0</v>
      </c>
      <c r="O158" s="16">
        <v>170</v>
      </c>
      <c r="P158" s="16">
        <v>51000</v>
      </c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>
        <f t="shared" si="91"/>
        <v>0</v>
      </c>
      <c r="AB158" s="16">
        <f t="shared" si="92"/>
        <v>0</v>
      </c>
      <c r="AC158" s="16">
        <f t="shared" si="93"/>
        <v>0</v>
      </c>
      <c r="AD158" s="16">
        <f t="shared" si="94"/>
        <v>0</v>
      </c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>
        <f t="shared" si="95"/>
        <v>0</v>
      </c>
      <c r="AR158" s="16">
        <f t="shared" si="96"/>
        <v>0</v>
      </c>
      <c r="AS158" s="16">
        <f t="shared" si="97"/>
        <v>0</v>
      </c>
      <c r="AT158" s="16">
        <f t="shared" si="98"/>
        <v>0</v>
      </c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>
        <f t="shared" si="99"/>
        <v>8</v>
      </c>
      <c r="BH158" s="16">
        <f t="shared" si="100"/>
        <v>18400</v>
      </c>
      <c r="BI158" s="16">
        <f t="shared" si="101"/>
        <v>0</v>
      </c>
      <c r="BJ158" s="16">
        <f t="shared" si="102"/>
        <v>0</v>
      </c>
      <c r="BK158" s="16"/>
      <c r="BL158" s="16"/>
      <c r="BM158" s="16"/>
      <c r="BN158" s="16"/>
      <c r="BO158" s="16"/>
      <c r="BP158" s="16"/>
      <c r="BQ158" s="16"/>
      <c r="BR158" s="16"/>
      <c r="BS158" s="16">
        <v>8</v>
      </c>
      <c r="BT158" s="16">
        <v>18400</v>
      </c>
      <c r="BU158" s="16"/>
      <c r="BV158" s="16"/>
      <c r="BW158" s="16"/>
      <c r="BX158" s="16">
        <f t="shared" si="103"/>
        <v>0</v>
      </c>
      <c r="BY158" s="16"/>
      <c r="BZ158" s="16">
        <f t="shared" si="104"/>
        <v>0</v>
      </c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>
        <f t="shared" si="105"/>
        <v>0</v>
      </c>
      <c r="CN158" s="16">
        <f t="shared" si="106"/>
        <v>0</v>
      </c>
      <c r="CO158" s="16">
        <f t="shared" si="107"/>
        <v>0</v>
      </c>
      <c r="CP158" s="16">
        <f t="shared" si="108"/>
        <v>0</v>
      </c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>
        <f t="shared" si="109"/>
        <v>0</v>
      </c>
      <c r="DD158" s="16">
        <f t="shared" si="110"/>
        <v>0</v>
      </c>
      <c r="DE158" s="16">
        <f t="shared" si="111"/>
        <v>0</v>
      </c>
      <c r="DF158" s="16">
        <f t="shared" si="112"/>
        <v>0</v>
      </c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>
        <f t="shared" si="113"/>
        <v>0</v>
      </c>
      <c r="DT158" s="16">
        <f t="shared" si="114"/>
        <v>0</v>
      </c>
      <c r="DU158" s="16">
        <f t="shared" si="115"/>
        <v>0</v>
      </c>
      <c r="DV158" s="16">
        <f t="shared" si="116"/>
        <v>0</v>
      </c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>
        <f t="shared" si="117"/>
        <v>0</v>
      </c>
      <c r="EJ158" s="16">
        <f t="shared" si="118"/>
        <v>0</v>
      </c>
      <c r="EK158" s="16">
        <f t="shared" si="119"/>
        <v>0</v>
      </c>
      <c r="EL158" s="16">
        <f t="shared" si="120"/>
        <v>0</v>
      </c>
      <c r="EM158" s="16"/>
      <c r="EN158" s="16"/>
      <c r="EO158" s="16"/>
      <c r="EP158" s="16"/>
      <c r="EQ158" s="38"/>
      <c r="ER158" s="38"/>
      <c r="ES158" s="38"/>
      <c r="ET158" s="38"/>
      <c r="EU158" s="16"/>
      <c r="EV158" s="16"/>
      <c r="EW158" s="16"/>
      <c r="EX158" s="16"/>
      <c r="EY158" s="16">
        <f t="shared" si="121"/>
        <v>0</v>
      </c>
      <c r="EZ158" s="16">
        <f t="shared" si="122"/>
        <v>0</v>
      </c>
      <c r="FA158" s="16">
        <f t="shared" si="123"/>
        <v>0</v>
      </c>
      <c r="FB158" s="16">
        <f t="shared" si="124"/>
        <v>0</v>
      </c>
      <c r="FC158" s="16"/>
      <c r="FD158" s="16"/>
      <c r="FE158" s="16"/>
      <c r="FF158" s="16"/>
      <c r="FG158" s="38"/>
      <c r="FH158" s="38"/>
      <c r="FI158" s="38"/>
      <c r="FJ158" s="38"/>
      <c r="FK158" s="16"/>
      <c r="FL158" s="16"/>
      <c r="FM158" s="16"/>
      <c r="FN158" s="16"/>
      <c r="FO158" s="16">
        <f t="shared" si="125"/>
        <v>0</v>
      </c>
      <c r="FP158" s="16">
        <f t="shared" si="126"/>
        <v>0</v>
      </c>
      <c r="FQ158" s="16">
        <f t="shared" si="127"/>
        <v>0</v>
      </c>
      <c r="FR158" s="16">
        <f t="shared" si="128"/>
        <v>0</v>
      </c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</row>
    <row r="159" spans="1:186" ht="14.25">
      <c r="A159" s="3" t="s">
        <v>14</v>
      </c>
      <c r="B159" s="4">
        <v>58</v>
      </c>
      <c r="C159" s="4">
        <v>4965.17</v>
      </c>
      <c r="D159" s="9">
        <v>39326</v>
      </c>
      <c r="E159" s="13">
        <v>-197307.97976</v>
      </c>
      <c r="F159" s="13">
        <v>43375.72512</v>
      </c>
      <c r="G159" s="43">
        <v>1679</v>
      </c>
      <c r="H159" s="13">
        <f t="shared" si="86"/>
        <v>-155611.25464</v>
      </c>
      <c r="I159" s="13" t="e">
        <f>H159-' 2 кв. 2011 г.- окончание'!#REF!</f>
        <v>#REF!</v>
      </c>
      <c r="J159" s="13" t="e">
        <f>H159-' 2 кв. 2011 г.- окончание'!#REF!</f>
        <v>#REF!</v>
      </c>
      <c r="K159" s="16">
        <f t="shared" si="87"/>
        <v>0</v>
      </c>
      <c r="L159" s="16">
        <f t="shared" si="88"/>
        <v>0</v>
      </c>
      <c r="M159" s="16">
        <f t="shared" si="89"/>
        <v>0</v>
      </c>
      <c r="N159" s="16">
        <f t="shared" si="90"/>
        <v>0</v>
      </c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>
        <f t="shared" si="91"/>
        <v>0</v>
      </c>
      <c r="AB159" s="16">
        <f t="shared" si="92"/>
        <v>0</v>
      </c>
      <c r="AC159" s="16">
        <f t="shared" si="93"/>
        <v>0</v>
      </c>
      <c r="AD159" s="16">
        <f t="shared" si="94"/>
        <v>0</v>
      </c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>
        <f t="shared" si="95"/>
        <v>0</v>
      </c>
      <c r="AR159" s="16">
        <f t="shared" si="96"/>
        <v>0</v>
      </c>
      <c r="AS159" s="16">
        <f t="shared" si="97"/>
        <v>0</v>
      </c>
      <c r="AT159" s="16">
        <f t="shared" si="98"/>
        <v>0</v>
      </c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>
        <f t="shared" si="99"/>
        <v>0</v>
      </c>
      <c r="BH159" s="16">
        <f t="shared" si="100"/>
        <v>0</v>
      </c>
      <c r="BI159" s="16">
        <f t="shared" si="101"/>
        <v>0</v>
      </c>
      <c r="BJ159" s="16">
        <f t="shared" si="102"/>
        <v>0</v>
      </c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>
        <f t="shared" si="103"/>
        <v>0</v>
      </c>
      <c r="BY159" s="16"/>
      <c r="BZ159" s="16">
        <f t="shared" si="104"/>
        <v>0</v>
      </c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>
        <f t="shared" si="105"/>
        <v>0</v>
      </c>
      <c r="CN159" s="16">
        <f t="shared" si="106"/>
        <v>0</v>
      </c>
      <c r="CO159" s="16">
        <f t="shared" si="107"/>
        <v>0</v>
      </c>
      <c r="CP159" s="16">
        <f t="shared" si="108"/>
        <v>0</v>
      </c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>
        <f t="shared" si="109"/>
        <v>0</v>
      </c>
      <c r="DD159" s="16">
        <f t="shared" si="110"/>
        <v>0</v>
      </c>
      <c r="DE159" s="16">
        <f t="shared" si="111"/>
        <v>0</v>
      </c>
      <c r="DF159" s="16">
        <f t="shared" si="112"/>
        <v>0</v>
      </c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>
        <f t="shared" si="113"/>
        <v>0</v>
      </c>
      <c r="DT159" s="16">
        <f t="shared" si="114"/>
        <v>0</v>
      </c>
      <c r="DU159" s="16">
        <f t="shared" si="115"/>
        <v>0</v>
      </c>
      <c r="DV159" s="16">
        <f t="shared" si="116"/>
        <v>0</v>
      </c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>
        <f t="shared" si="117"/>
        <v>0</v>
      </c>
      <c r="EJ159" s="16">
        <f t="shared" si="118"/>
        <v>0</v>
      </c>
      <c r="EK159" s="16">
        <f t="shared" si="119"/>
        <v>0</v>
      </c>
      <c r="EL159" s="16">
        <f t="shared" si="120"/>
        <v>0</v>
      </c>
      <c r="EM159" s="16"/>
      <c r="EN159" s="16"/>
      <c r="EO159" s="16"/>
      <c r="EP159" s="16"/>
      <c r="EQ159" s="38"/>
      <c r="ER159" s="38"/>
      <c r="ES159" s="38"/>
      <c r="ET159" s="38"/>
      <c r="EU159" s="16"/>
      <c r="EV159" s="16"/>
      <c r="EW159" s="16"/>
      <c r="EX159" s="16"/>
      <c r="EY159" s="16">
        <f t="shared" si="121"/>
        <v>0</v>
      </c>
      <c r="EZ159" s="16">
        <f t="shared" si="122"/>
        <v>0</v>
      </c>
      <c r="FA159" s="16">
        <f t="shared" si="123"/>
        <v>0</v>
      </c>
      <c r="FB159" s="16">
        <f t="shared" si="124"/>
        <v>0</v>
      </c>
      <c r="FC159" s="16"/>
      <c r="FD159" s="16"/>
      <c r="FE159" s="16"/>
      <c r="FF159" s="16"/>
      <c r="FG159" s="38"/>
      <c r="FH159" s="38"/>
      <c r="FI159" s="38"/>
      <c r="FJ159" s="38"/>
      <c r="FK159" s="16"/>
      <c r="FL159" s="16"/>
      <c r="FM159" s="16"/>
      <c r="FN159" s="16"/>
      <c r="FO159" s="16">
        <f t="shared" si="125"/>
        <v>13</v>
      </c>
      <c r="FP159" s="16">
        <f t="shared" si="126"/>
        <v>7771</v>
      </c>
      <c r="FQ159" s="16">
        <f t="shared" si="127"/>
        <v>13</v>
      </c>
      <c r="FR159" s="16">
        <f t="shared" si="128"/>
        <v>7771</v>
      </c>
      <c r="FS159" s="16">
        <v>13</v>
      </c>
      <c r="FT159" s="16">
        <v>7771</v>
      </c>
      <c r="FU159" s="16">
        <v>13</v>
      </c>
      <c r="FV159" s="16">
        <v>7771</v>
      </c>
      <c r="FW159" s="16"/>
      <c r="FX159" s="16"/>
      <c r="FY159" s="16"/>
      <c r="FZ159" s="16"/>
      <c r="GA159" s="16"/>
      <c r="GB159" s="16"/>
      <c r="GC159" s="16"/>
      <c r="GD159" s="16"/>
    </row>
    <row r="160" spans="1:186" ht="14.25">
      <c r="A160" s="6" t="s">
        <v>52</v>
      </c>
      <c r="B160" s="7">
        <v>5</v>
      </c>
      <c r="C160" s="4">
        <v>184.48</v>
      </c>
      <c r="D160" s="9">
        <v>40422</v>
      </c>
      <c r="E160" s="13">
        <v>191.8592</v>
      </c>
      <c r="F160" s="13">
        <v>287.7888</v>
      </c>
      <c r="G160" s="43">
        <v>2566.5</v>
      </c>
      <c r="H160" s="13">
        <f t="shared" si="86"/>
        <v>-2086.852</v>
      </c>
      <c r="I160" s="13" t="e">
        <f>H160-' 2 кв. 2011 г.- окончание'!#REF!</f>
        <v>#REF!</v>
      </c>
      <c r="J160" s="13" t="e">
        <f>H160-' 2 кв. 2011 г.- окончание'!#REF!</f>
        <v>#REF!</v>
      </c>
      <c r="K160" s="16">
        <f t="shared" si="87"/>
        <v>0</v>
      </c>
      <c r="L160" s="16">
        <f t="shared" si="88"/>
        <v>0</v>
      </c>
      <c r="M160" s="16">
        <f t="shared" si="89"/>
        <v>0</v>
      </c>
      <c r="N160" s="16">
        <f t="shared" si="90"/>
        <v>0</v>
      </c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>
        <f t="shared" si="91"/>
        <v>0</v>
      </c>
      <c r="AB160" s="16">
        <f t="shared" si="92"/>
        <v>0</v>
      </c>
      <c r="AC160" s="16">
        <f t="shared" si="93"/>
        <v>0</v>
      </c>
      <c r="AD160" s="16">
        <f t="shared" si="94"/>
        <v>0</v>
      </c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>
        <f t="shared" si="95"/>
        <v>0</v>
      </c>
      <c r="AR160" s="16">
        <f t="shared" si="96"/>
        <v>0</v>
      </c>
      <c r="AS160" s="16">
        <f t="shared" si="97"/>
        <v>0</v>
      </c>
      <c r="AT160" s="16">
        <f t="shared" si="98"/>
        <v>0</v>
      </c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>
        <f t="shared" si="99"/>
        <v>0</v>
      </c>
      <c r="BH160" s="16">
        <f t="shared" si="100"/>
        <v>0</v>
      </c>
      <c r="BI160" s="16">
        <f t="shared" si="101"/>
        <v>0</v>
      </c>
      <c r="BJ160" s="16">
        <f t="shared" si="102"/>
        <v>0</v>
      </c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>
        <f t="shared" si="103"/>
        <v>0</v>
      </c>
      <c r="BY160" s="16"/>
      <c r="BZ160" s="16">
        <f t="shared" si="104"/>
        <v>0</v>
      </c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>
        <f t="shared" si="105"/>
        <v>0</v>
      </c>
      <c r="CN160" s="16">
        <f t="shared" si="106"/>
        <v>0</v>
      </c>
      <c r="CO160" s="16">
        <f t="shared" si="107"/>
        <v>0</v>
      </c>
      <c r="CP160" s="16">
        <f t="shared" si="108"/>
        <v>0</v>
      </c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>
        <f t="shared" si="109"/>
        <v>0</v>
      </c>
      <c r="DD160" s="16">
        <f t="shared" si="110"/>
        <v>0</v>
      </c>
      <c r="DE160" s="16">
        <f t="shared" si="111"/>
        <v>0</v>
      </c>
      <c r="DF160" s="16">
        <f t="shared" si="112"/>
        <v>0</v>
      </c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>
        <f t="shared" si="113"/>
        <v>0</v>
      </c>
      <c r="DT160" s="16">
        <f t="shared" si="114"/>
        <v>0</v>
      </c>
      <c r="DU160" s="16">
        <f t="shared" si="115"/>
        <v>0</v>
      </c>
      <c r="DV160" s="16">
        <f t="shared" si="116"/>
        <v>0</v>
      </c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>
        <f t="shared" si="117"/>
        <v>0</v>
      </c>
      <c r="EJ160" s="16">
        <f t="shared" si="118"/>
        <v>0</v>
      </c>
      <c r="EK160" s="16">
        <f t="shared" si="119"/>
        <v>0</v>
      </c>
      <c r="EL160" s="16">
        <f t="shared" si="120"/>
        <v>0</v>
      </c>
      <c r="EM160" s="16"/>
      <c r="EN160" s="16"/>
      <c r="EO160" s="16"/>
      <c r="EP160" s="16"/>
      <c r="EQ160" s="38"/>
      <c r="ER160" s="38"/>
      <c r="ES160" s="38"/>
      <c r="ET160" s="38"/>
      <c r="EU160" s="16"/>
      <c r="EV160" s="16"/>
      <c r="EW160" s="16"/>
      <c r="EX160" s="16"/>
      <c r="EY160" s="16">
        <f t="shared" si="121"/>
        <v>0</v>
      </c>
      <c r="EZ160" s="16">
        <f t="shared" si="122"/>
        <v>0</v>
      </c>
      <c r="FA160" s="16">
        <f t="shared" si="123"/>
        <v>0</v>
      </c>
      <c r="FB160" s="16">
        <f t="shared" si="124"/>
        <v>0</v>
      </c>
      <c r="FC160" s="16"/>
      <c r="FD160" s="16"/>
      <c r="FE160" s="16"/>
      <c r="FF160" s="16"/>
      <c r="FG160" s="38"/>
      <c r="FH160" s="38"/>
      <c r="FI160" s="38"/>
      <c r="FJ160" s="38"/>
      <c r="FK160" s="16"/>
      <c r="FL160" s="16"/>
      <c r="FM160" s="16"/>
      <c r="FN160" s="16"/>
      <c r="FO160" s="16">
        <f t="shared" si="125"/>
        <v>0</v>
      </c>
      <c r="FP160" s="16">
        <f t="shared" si="126"/>
        <v>0</v>
      </c>
      <c r="FQ160" s="16">
        <f t="shared" si="127"/>
        <v>0</v>
      </c>
      <c r="FR160" s="16">
        <f t="shared" si="128"/>
        <v>0</v>
      </c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</row>
    <row r="161" spans="1:186" ht="14.25">
      <c r="A161" s="6" t="s">
        <v>52</v>
      </c>
      <c r="B161" s="8">
        <v>9</v>
      </c>
      <c r="C161" s="4">
        <v>198.63</v>
      </c>
      <c r="D161" s="9">
        <v>40391</v>
      </c>
      <c r="E161" s="13">
        <v>258.219</v>
      </c>
      <c r="F161" s="13">
        <v>309.8628</v>
      </c>
      <c r="G161" s="43">
        <v>2566.5</v>
      </c>
      <c r="H161" s="13">
        <f t="shared" si="86"/>
        <v>-1998.4182</v>
      </c>
      <c r="I161" s="13" t="e">
        <f>H161-' 2 кв. 2011 г.- окончание'!#REF!</f>
        <v>#REF!</v>
      </c>
      <c r="J161" s="13" t="e">
        <f>H161-' 2 кв. 2011 г.- окончание'!#REF!</f>
        <v>#REF!</v>
      </c>
      <c r="K161" s="16">
        <f t="shared" si="87"/>
        <v>0</v>
      </c>
      <c r="L161" s="16">
        <f t="shared" si="88"/>
        <v>0</v>
      </c>
      <c r="M161" s="16">
        <f t="shared" si="89"/>
        <v>0</v>
      </c>
      <c r="N161" s="16">
        <f t="shared" si="90"/>
        <v>0</v>
      </c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>
        <f t="shared" si="91"/>
        <v>0</v>
      </c>
      <c r="AB161" s="16">
        <f t="shared" si="92"/>
        <v>0</v>
      </c>
      <c r="AC161" s="16">
        <f t="shared" si="93"/>
        <v>0</v>
      </c>
      <c r="AD161" s="16">
        <f t="shared" si="94"/>
        <v>0</v>
      </c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>
        <f t="shared" si="95"/>
        <v>0</v>
      </c>
      <c r="AR161" s="16">
        <f t="shared" si="96"/>
        <v>0</v>
      </c>
      <c r="AS161" s="16">
        <f t="shared" si="97"/>
        <v>0</v>
      </c>
      <c r="AT161" s="16">
        <f t="shared" si="98"/>
        <v>0</v>
      </c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>
        <f t="shared" si="99"/>
        <v>0</v>
      </c>
      <c r="BH161" s="16">
        <f t="shared" si="100"/>
        <v>0</v>
      </c>
      <c r="BI161" s="16">
        <f t="shared" si="101"/>
        <v>0</v>
      </c>
      <c r="BJ161" s="16">
        <f t="shared" si="102"/>
        <v>0</v>
      </c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>
        <f t="shared" si="103"/>
        <v>0</v>
      </c>
      <c r="BY161" s="16"/>
      <c r="BZ161" s="16">
        <f t="shared" si="104"/>
        <v>0</v>
      </c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>
        <f t="shared" si="105"/>
        <v>0</v>
      </c>
      <c r="CN161" s="16">
        <f t="shared" si="106"/>
        <v>0</v>
      </c>
      <c r="CO161" s="16">
        <f t="shared" si="107"/>
        <v>0</v>
      </c>
      <c r="CP161" s="16">
        <f t="shared" si="108"/>
        <v>0</v>
      </c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>
        <f t="shared" si="109"/>
        <v>0</v>
      </c>
      <c r="DD161" s="16">
        <f t="shared" si="110"/>
        <v>0</v>
      </c>
      <c r="DE161" s="16">
        <f t="shared" si="111"/>
        <v>0</v>
      </c>
      <c r="DF161" s="16">
        <f t="shared" si="112"/>
        <v>0</v>
      </c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>
        <f t="shared" si="113"/>
        <v>0</v>
      </c>
      <c r="DT161" s="16">
        <f t="shared" si="114"/>
        <v>0</v>
      </c>
      <c r="DU161" s="16">
        <f t="shared" si="115"/>
        <v>0</v>
      </c>
      <c r="DV161" s="16">
        <f t="shared" si="116"/>
        <v>0</v>
      </c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>
        <f t="shared" si="117"/>
        <v>0</v>
      </c>
      <c r="EJ161" s="16">
        <f t="shared" si="118"/>
        <v>0</v>
      </c>
      <c r="EK161" s="16">
        <f t="shared" si="119"/>
        <v>0</v>
      </c>
      <c r="EL161" s="16">
        <f t="shared" si="120"/>
        <v>0</v>
      </c>
      <c r="EM161" s="16"/>
      <c r="EN161" s="16"/>
      <c r="EO161" s="16"/>
      <c r="EP161" s="16"/>
      <c r="EQ161" s="38"/>
      <c r="ER161" s="38"/>
      <c r="ES161" s="38"/>
      <c r="ET161" s="38"/>
      <c r="EU161" s="16"/>
      <c r="EV161" s="16"/>
      <c r="EW161" s="16"/>
      <c r="EX161" s="16"/>
      <c r="EY161" s="16">
        <f t="shared" si="121"/>
        <v>0</v>
      </c>
      <c r="EZ161" s="16">
        <f t="shared" si="122"/>
        <v>0</v>
      </c>
      <c r="FA161" s="16">
        <f t="shared" si="123"/>
        <v>0</v>
      </c>
      <c r="FB161" s="16">
        <f t="shared" si="124"/>
        <v>0</v>
      </c>
      <c r="FC161" s="16"/>
      <c r="FD161" s="16"/>
      <c r="FE161" s="16"/>
      <c r="FF161" s="16"/>
      <c r="FG161" s="38"/>
      <c r="FH161" s="38"/>
      <c r="FI161" s="38"/>
      <c r="FJ161" s="38"/>
      <c r="FK161" s="16"/>
      <c r="FL161" s="16"/>
      <c r="FM161" s="16"/>
      <c r="FN161" s="16"/>
      <c r="FO161" s="16">
        <f t="shared" si="125"/>
        <v>0</v>
      </c>
      <c r="FP161" s="16">
        <f t="shared" si="126"/>
        <v>0</v>
      </c>
      <c r="FQ161" s="16">
        <f t="shared" si="127"/>
        <v>0</v>
      </c>
      <c r="FR161" s="16">
        <f t="shared" si="128"/>
        <v>0</v>
      </c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</row>
    <row r="162" spans="1:186" ht="14.25">
      <c r="A162" s="6" t="s">
        <v>52</v>
      </c>
      <c r="B162" s="8">
        <v>11</v>
      </c>
      <c r="C162" s="4">
        <v>191.79</v>
      </c>
      <c r="D162" s="9">
        <v>40391</v>
      </c>
      <c r="E162" s="13">
        <v>249.327</v>
      </c>
      <c r="F162" s="13">
        <v>299.1924</v>
      </c>
      <c r="G162" s="43">
        <v>2566.5</v>
      </c>
      <c r="H162" s="13">
        <f t="shared" si="86"/>
        <v>-2017.9805999999999</v>
      </c>
      <c r="I162" s="13" t="e">
        <f>H162-' 2 кв. 2011 г.- окончание'!#REF!</f>
        <v>#REF!</v>
      </c>
      <c r="J162" s="13" t="e">
        <f>H162-' 2 кв. 2011 г.- окончание'!#REF!</f>
        <v>#REF!</v>
      </c>
      <c r="K162" s="16">
        <f t="shared" si="87"/>
        <v>0</v>
      </c>
      <c r="L162" s="16">
        <f t="shared" si="88"/>
        <v>0</v>
      </c>
      <c r="M162" s="16">
        <f t="shared" si="89"/>
        <v>0</v>
      </c>
      <c r="N162" s="16">
        <f t="shared" si="90"/>
        <v>0</v>
      </c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>
        <f t="shared" si="91"/>
        <v>0</v>
      </c>
      <c r="AB162" s="16">
        <f t="shared" si="92"/>
        <v>0</v>
      </c>
      <c r="AC162" s="16">
        <f t="shared" si="93"/>
        <v>0</v>
      </c>
      <c r="AD162" s="16">
        <f t="shared" si="94"/>
        <v>0</v>
      </c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>
        <f t="shared" si="95"/>
        <v>0</v>
      </c>
      <c r="AR162" s="16">
        <f t="shared" si="96"/>
        <v>0</v>
      </c>
      <c r="AS162" s="16">
        <f t="shared" si="97"/>
        <v>0</v>
      </c>
      <c r="AT162" s="16">
        <f t="shared" si="98"/>
        <v>0</v>
      </c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>
        <f t="shared" si="99"/>
        <v>0</v>
      </c>
      <c r="BH162" s="16">
        <f t="shared" si="100"/>
        <v>0</v>
      </c>
      <c r="BI162" s="16">
        <f t="shared" si="101"/>
        <v>0</v>
      </c>
      <c r="BJ162" s="16">
        <f t="shared" si="102"/>
        <v>0</v>
      </c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>
        <f t="shared" si="103"/>
        <v>0</v>
      </c>
      <c r="BY162" s="16"/>
      <c r="BZ162" s="16">
        <f t="shared" si="104"/>
        <v>0</v>
      </c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>
        <f t="shared" si="105"/>
        <v>0</v>
      </c>
      <c r="CN162" s="16">
        <f t="shared" si="106"/>
        <v>0</v>
      </c>
      <c r="CO162" s="16">
        <f t="shared" si="107"/>
        <v>0</v>
      </c>
      <c r="CP162" s="16">
        <f t="shared" si="108"/>
        <v>0</v>
      </c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>
        <f t="shared" si="109"/>
        <v>0</v>
      </c>
      <c r="DD162" s="16">
        <f t="shared" si="110"/>
        <v>0</v>
      </c>
      <c r="DE162" s="16">
        <f t="shared" si="111"/>
        <v>0</v>
      </c>
      <c r="DF162" s="16">
        <f t="shared" si="112"/>
        <v>0</v>
      </c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>
        <f t="shared" si="113"/>
        <v>0</v>
      </c>
      <c r="DT162" s="16">
        <f t="shared" si="114"/>
        <v>0</v>
      </c>
      <c r="DU162" s="16">
        <f t="shared" si="115"/>
        <v>0</v>
      </c>
      <c r="DV162" s="16">
        <f t="shared" si="116"/>
        <v>0</v>
      </c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>
        <f t="shared" si="117"/>
        <v>0</v>
      </c>
      <c r="EJ162" s="16">
        <f t="shared" si="118"/>
        <v>0</v>
      </c>
      <c r="EK162" s="16">
        <f t="shared" si="119"/>
        <v>0</v>
      </c>
      <c r="EL162" s="16">
        <f t="shared" si="120"/>
        <v>0</v>
      </c>
      <c r="EM162" s="16"/>
      <c r="EN162" s="16"/>
      <c r="EO162" s="16"/>
      <c r="EP162" s="16"/>
      <c r="EQ162" s="38"/>
      <c r="ER162" s="38"/>
      <c r="ES162" s="38"/>
      <c r="ET162" s="38"/>
      <c r="EU162" s="16"/>
      <c r="EV162" s="16"/>
      <c r="EW162" s="16"/>
      <c r="EX162" s="16"/>
      <c r="EY162" s="16">
        <f t="shared" si="121"/>
        <v>0</v>
      </c>
      <c r="EZ162" s="16">
        <f t="shared" si="122"/>
        <v>0</v>
      </c>
      <c r="FA162" s="16">
        <f t="shared" si="123"/>
        <v>0</v>
      </c>
      <c r="FB162" s="16">
        <f t="shared" si="124"/>
        <v>0</v>
      </c>
      <c r="FC162" s="16"/>
      <c r="FD162" s="16"/>
      <c r="FE162" s="16"/>
      <c r="FF162" s="16"/>
      <c r="FG162" s="38"/>
      <c r="FH162" s="38"/>
      <c r="FI162" s="38"/>
      <c r="FJ162" s="38"/>
      <c r="FK162" s="16"/>
      <c r="FL162" s="16"/>
      <c r="FM162" s="16"/>
      <c r="FN162" s="16"/>
      <c r="FO162" s="16">
        <f t="shared" si="125"/>
        <v>0</v>
      </c>
      <c r="FP162" s="16">
        <f t="shared" si="126"/>
        <v>0</v>
      </c>
      <c r="FQ162" s="16">
        <f t="shared" si="127"/>
        <v>0</v>
      </c>
      <c r="FR162" s="16">
        <f t="shared" si="128"/>
        <v>0</v>
      </c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</row>
    <row r="163" spans="1:186" ht="14.25">
      <c r="A163" s="6" t="s">
        <v>52</v>
      </c>
      <c r="B163" s="8">
        <v>13</v>
      </c>
      <c r="C163" s="4">
        <v>170.15</v>
      </c>
      <c r="D163" s="9">
        <v>40391</v>
      </c>
      <c r="E163" s="13">
        <v>221.195</v>
      </c>
      <c r="F163" s="13">
        <v>265.434</v>
      </c>
      <c r="G163" s="43">
        <v>2566.5</v>
      </c>
      <c r="H163" s="13">
        <f t="shared" si="86"/>
        <v>-2079.871</v>
      </c>
      <c r="I163" s="13" t="e">
        <f>H163-' 2 кв. 2011 г.- окончание'!#REF!</f>
        <v>#REF!</v>
      </c>
      <c r="J163" s="13" t="e">
        <f>H163-' 2 кв. 2011 г.- окончание'!#REF!</f>
        <v>#REF!</v>
      </c>
      <c r="K163" s="16">
        <f t="shared" si="87"/>
        <v>0</v>
      </c>
      <c r="L163" s="16">
        <f t="shared" si="88"/>
        <v>0</v>
      </c>
      <c r="M163" s="16">
        <f t="shared" si="89"/>
        <v>0</v>
      </c>
      <c r="N163" s="16">
        <f t="shared" si="90"/>
        <v>0</v>
      </c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>
        <f t="shared" si="91"/>
        <v>0</v>
      </c>
      <c r="AB163" s="16">
        <f t="shared" si="92"/>
        <v>0</v>
      </c>
      <c r="AC163" s="16">
        <f t="shared" si="93"/>
        <v>0</v>
      </c>
      <c r="AD163" s="16">
        <f t="shared" si="94"/>
        <v>0</v>
      </c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>
        <f t="shared" si="95"/>
        <v>0</v>
      </c>
      <c r="AR163" s="16">
        <f t="shared" si="96"/>
        <v>0</v>
      </c>
      <c r="AS163" s="16">
        <f t="shared" si="97"/>
        <v>0</v>
      </c>
      <c r="AT163" s="16">
        <f t="shared" si="98"/>
        <v>0</v>
      </c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>
        <f t="shared" si="99"/>
        <v>0</v>
      </c>
      <c r="BH163" s="16">
        <f t="shared" si="100"/>
        <v>0</v>
      </c>
      <c r="BI163" s="16">
        <f t="shared" si="101"/>
        <v>0</v>
      </c>
      <c r="BJ163" s="16">
        <f t="shared" si="102"/>
        <v>0</v>
      </c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>
        <f t="shared" si="103"/>
        <v>0</v>
      </c>
      <c r="BY163" s="16"/>
      <c r="BZ163" s="16">
        <f t="shared" si="104"/>
        <v>0</v>
      </c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>
        <f t="shared" si="105"/>
        <v>0</v>
      </c>
      <c r="CN163" s="16">
        <f t="shared" si="106"/>
        <v>0</v>
      </c>
      <c r="CO163" s="16">
        <f t="shared" si="107"/>
        <v>0</v>
      </c>
      <c r="CP163" s="16">
        <f t="shared" si="108"/>
        <v>0</v>
      </c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>
        <f t="shared" si="109"/>
        <v>0</v>
      </c>
      <c r="DD163" s="16">
        <f t="shared" si="110"/>
        <v>0</v>
      </c>
      <c r="DE163" s="16">
        <f t="shared" si="111"/>
        <v>0</v>
      </c>
      <c r="DF163" s="16">
        <f t="shared" si="112"/>
        <v>0</v>
      </c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>
        <f t="shared" si="113"/>
        <v>0</v>
      </c>
      <c r="DT163" s="16">
        <f t="shared" si="114"/>
        <v>0</v>
      </c>
      <c r="DU163" s="16">
        <f t="shared" si="115"/>
        <v>0</v>
      </c>
      <c r="DV163" s="16">
        <f t="shared" si="116"/>
        <v>0</v>
      </c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>
        <f t="shared" si="117"/>
        <v>0</v>
      </c>
      <c r="EJ163" s="16">
        <f t="shared" si="118"/>
        <v>0</v>
      </c>
      <c r="EK163" s="16">
        <f t="shared" si="119"/>
        <v>0</v>
      </c>
      <c r="EL163" s="16">
        <f t="shared" si="120"/>
        <v>0</v>
      </c>
      <c r="EM163" s="16"/>
      <c r="EN163" s="16"/>
      <c r="EO163" s="16"/>
      <c r="EP163" s="16"/>
      <c r="EQ163" s="38"/>
      <c r="ER163" s="38"/>
      <c r="ES163" s="38"/>
      <c r="ET163" s="38"/>
      <c r="EU163" s="16"/>
      <c r="EV163" s="16"/>
      <c r="EW163" s="16"/>
      <c r="EX163" s="16"/>
      <c r="EY163" s="16">
        <f t="shared" si="121"/>
        <v>0</v>
      </c>
      <c r="EZ163" s="16">
        <f t="shared" si="122"/>
        <v>0</v>
      </c>
      <c r="FA163" s="16">
        <f t="shared" si="123"/>
        <v>0</v>
      </c>
      <c r="FB163" s="16">
        <f t="shared" si="124"/>
        <v>0</v>
      </c>
      <c r="FC163" s="16"/>
      <c r="FD163" s="16"/>
      <c r="FE163" s="16"/>
      <c r="FF163" s="16"/>
      <c r="FG163" s="38"/>
      <c r="FH163" s="38"/>
      <c r="FI163" s="38"/>
      <c r="FJ163" s="38"/>
      <c r="FK163" s="16"/>
      <c r="FL163" s="16"/>
      <c r="FM163" s="16"/>
      <c r="FN163" s="16"/>
      <c r="FO163" s="16">
        <f t="shared" si="125"/>
        <v>0</v>
      </c>
      <c r="FP163" s="16">
        <f t="shared" si="126"/>
        <v>0</v>
      </c>
      <c r="FQ163" s="16">
        <f t="shared" si="127"/>
        <v>0</v>
      </c>
      <c r="FR163" s="16">
        <f t="shared" si="128"/>
        <v>0</v>
      </c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</row>
    <row r="164" spans="1:186" ht="14.25">
      <c r="A164" s="6" t="s">
        <v>52</v>
      </c>
      <c r="B164" s="8">
        <v>15</v>
      </c>
      <c r="C164" s="4">
        <v>192.1</v>
      </c>
      <c r="D164" s="9">
        <v>40391</v>
      </c>
      <c r="E164" s="13">
        <v>249.73</v>
      </c>
      <c r="F164" s="13">
        <v>299.676</v>
      </c>
      <c r="G164" s="43">
        <v>2566.5</v>
      </c>
      <c r="H164" s="13">
        <f t="shared" si="86"/>
        <v>-2017.094</v>
      </c>
      <c r="I164" s="13" t="e">
        <f>H164-' 2 кв. 2011 г.- окончание'!#REF!</f>
        <v>#REF!</v>
      </c>
      <c r="J164" s="13" t="e">
        <f>H164-' 2 кв. 2011 г.- окончание'!#REF!</f>
        <v>#REF!</v>
      </c>
      <c r="K164" s="16">
        <f t="shared" si="87"/>
        <v>0</v>
      </c>
      <c r="L164" s="16">
        <f t="shared" si="88"/>
        <v>0</v>
      </c>
      <c r="M164" s="16">
        <f t="shared" si="89"/>
        <v>0</v>
      </c>
      <c r="N164" s="16">
        <f t="shared" si="90"/>
        <v>0</v>
      </c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>
        <f t="shared" si="91"/>
        <v>0</v>
      </c>
      <c r="AB164" s="16">
        <f t="shared" si="92"/>
        <v>0</v>
      </c>
      <c r="AC164" s="16">
        <f t="shared" si="93"/>
        <v>0</v>
      </c>
      <c r="AD164" s="16">
        <f t="shared" si="94"/>
        <v>0</v>
      </c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>
        <f t="shared" si="95"/>
        <v>0</v>
      </c>
      <c r="AR164" s="16">
        <f t="shared" si="96"/>
        <v>0</v>
      </c>
      <c r="AS164" s="16">
        <f t="shared" si="97"/>
        <v>0</v>
      </c>
      <c r="AT164" s="16">
        <f t="shared" si="98"/>
        <v>0</v>
      </c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>
        <f t="shared" si="99"/>
        <v>0</v>
      </c>
      <c r="BH164" s="16">
        <f t="shared" si="100"/>
        <v>0</v>
      </c>
      <c r="BI164" s="16">
        <f t="shared" si="101"/>
        <v>0</v>
      </c>
      <c r="BJ164" s="16">
        <f t="shared" si="102"/>
        <v>0</v>
      </c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>
        <f t="shared" si="103"/>
        <v>0</v>
      </c>
      <c r="BY164" s="16"/>
      <c r="BZ164" s="16">
        <f t="shared" si="104"/>
        <v>0</v>
      </c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>
        <f t="shared" si="105"/>
        <v>0</v>
      </c>
      <c r="CN164" s="16">
        <f t="shared" si="106"/>
        <v>0</v>
      </c>
      <c r="CO164" s="16">
        <f t="shared" si="107"/>
        <v>0</v>
      </c>
      <c r="CP164" s="16">
        <f t="shared" si="108"/>
        <v>0</v>
      </c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>
        <f t="shared" si="109"/>
        <v>0</v>
      </c>
      <c r="DD164" s="16">
        <f t="shared" si="110"/>
        <v>0</v>
      </c>
      <c r="DE164" s="16">
        <f t="shared" si="111"/>
        <v>0</v>
      </c>
      <c r="DF164" s="16">
        <f t="shared" si="112"/>
        <v>0</v>
      </c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>
        <f t="shared" si="113"/>
        <v>0</v>
      </c>
      <c r="DT164" s="16">
        <f t="shared" si="114"/>
        <v>0</v>
      </c>
      <c r="DU164" s="16">
        <f t="shared" si="115"/>
        <v>0</v>
      </c>
      <c r="DV164" s="16">
        <f t="shared" si="116"/>
        <v>0</v>
      </c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>
        <f t="shared" si="117"/>
        <v>0</v>
      </c>
      <c r="EJ164" s="16">
        <f t="shared" si="118"/>
        <v>0</v>
      </c>
      <c r="EK164" s="16">
        <f t="shared" si="119"/>
        <v>0</v>
      </c>
      <c r="EL164" s="16">
        <f t="shared" si="120"/>
        <v>0</v>
      </c>
      <c r="EM164" s="16"/>
      <c r="EN164" s="16"/>
      <c r="EO164" s="16"/>
      <c r="EP164" s="16"/>
      <c r="EQ164" s="38"/>
      <c r="ER164" s="38"/>
      <c r="ES164" s="38"/>
      <c r="ET164" s="38"/>
      <c r="EU164" s="16"/>
      <c r="EV164" s="16"/>
      <c r="EW164" s="16"/>
      <c r="EX164" s="16"/>
      <c r="EY164" s="16">
        <f t="shared" si="121"/>
        <v>0</v>
      </c>
      <c r="EZ164" s="16">
        <f t="shared" si="122"/>
        <v>0</v>
      </c>
      <c r="FA164" s="16">
        <f t="shared" si="123"/>
        <v>0</v>
      </c>
      <c r="FB164" s="16">
        <f t="shared" si="124"/>
        <v>0</v>
      </c>
      <c r="FC164" s="16"/>
      <c r="FD164" s="16"/>
      <c r="FE164" s="16"/>
      <c r="FF164" s="16"/>
      <c r="FG164" s="38"/>
      <c r="FH164" s="38"/>
      <c r="FI164" s="38"/>
      <c r="FJ164" s="38"/>
      <c r="FK164" s="16"/>
      <c r="FL164" s="16"/>
      <c r="FM164" s="16"/>
      <c r="FN164" s="16"/>
      <c r="FO164" s="16">
        <f t="shared" si="125"/>
        <v>0</v>
      </c>
      <c r="FP164" s="16">
        <f t="shared" si="126"/>
        <v>0</v>
      </c>
      <c r="FQ164" s="16">
        <f t="shared" si="127"/>
        <v>0</v>
      </c>
      <c r="FR164" s="16">
        <f t="shared" si="128"/>
        <v>0</v>
      </c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</row>
    <row r="165" spans="1:186" ht="14.25">
      <c r="A165" s="6" t="s">
        <v>52</v>
      </c>
      <c r="B165" s="7">
        <v>17</v>
      </c>
      <c r="C165" s="4">
        <v>169.26</v>
      </c>
      <c r="D165" s="9">
        <v>40422</v>
      </c>
      <c r="E165" s="13">
        <v>176.0304</v>
      </c>
      <c r="F165" s="13">
        <v>264.0456</v>
      </c>
      <c r="G165" s="43">
        <v>23009.5</v>
      </c>
      <c r="H165" s="13">
        <f t="shared" si="86"/>
        <v>-22569.424</v>
      </c>
      <c r="I165" s="13" t="e">
        <f>H165-' 2 кв. 2011 г.- окончание'!#REF!</f>
        <v>#REF!</v>
      </c>
      <c r="J165" s="13" t="e">
        <f>H165-' 2 кв. 2011 г.- окончание'!#REF!</f>
        <v>#REF!</v>
      </c>
      <c r="K165" s="16">
        <f t="shared" si="87"/>
        <v>0</v>
      </c>
      <c r="L165" s="16">
        <f t="shared" si="88"/>
        <v>0</v>
      </c>
      <c r="M165" s="16">
        <f t="shared" si="89"/>
        <v>0</v>
      </c>
      <c r="N165" s="16">
        <f t="shared" si="90"/>
        <v>0</v>
      </c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>
        <f t="shared" si="91"/>
        <v>0</v>
      </c>
      <c r="AB165" s="16">
        <f t="shared" si="92"/>
        <v>0</v>
      </c>
      <c r="AC165" s="16">
        <f t="shared" si="93"/>
        <v>0</v>
      </c>
      <c r="AD165" s="16">
        <f t="shared" si="94"/>
        <v>0</v>
      </c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>
        <f t="shared" si="95"/>
        <v>0</v>
      </c>
      <c r="AR165" s="16">
        <f t="shared" si="96"/>
        <v>0</v>
      </c>
      <c r="AS165" s="16">
        <f t="shared" si="97"/>
        <v>0</v>
      </c>
      <c r="AT165" s="16">
        <f t="shared" si="98"/>
        <v>0</v>
      </c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>
        <f t="shared" si="99"/>
        <v>0</v>
      </c>
      <c r="BH165" s="16">
        <f t="shared" si="100"/>
        <v>0</v>
      </c>
      <c r="BI165" s="16">
        <f t="shared" si="101"/>
        <v>0</v>
      </c>
      <c r="BJ165" s="16">
        <f t="shared" si="102"/>
        <v>0</v>
      </c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>
        <f t="shared" si="103"/>
        <v>0</v>
      </c>
      <c r="BY165" s="16"/>
      <c r="BZ165" s="16">
        <f t="shared" si="104"/>
        <v>0</v>
      </c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>
        <f t="shared" si="105"/>
        <v>0</v>
      </c>
      <c r="CN165" s="16">
        <f t="shared" si="106"/>
        <v>0</v>
      </c>
      <c r="CO165" s="16">
        <f t="shared" si="107"/>
        <v>0</v>
      </c>
      <c r="CP165" s="16">
        <f t="shared" si="108"/>
        <v>0</v>
      </c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>
        <f t="shared" si="109"/>
        <v>0</v>
      </c>
      <c r="DD165" s="16">
        <f t="shared" si="110"/>
        <v>0</v>
      </c>
      <c r="DE165" s="16">
        <f t="shared" si="111"/>
        <v>0</v>
      </c>
      <c r="DF165" s="16">
        <f t="shared" si="112"/>
        <v>0</v>
      </c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>
        <f t="shared" si="113"/>
        <v>0</v>
      </c>
      <c r="DT165" s="16">
        <f t="shared" si="114"/>
        <v>0</v>
      </c>
      <c r="DU165" s="16">
        <f t="shared" si="115"/>
        <v>0</v>
      </c>
      <c r="DV165" s="16">
        <f t="shared" si="116"/>
        <v>0</v>
      </c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>
        <f t="shared" si="117"/>
        <v>0</v>
      </c>
      <c r="EJ165" s="16">
        <f t="shared" si="118"/>
        <v>0</v>
      </c>
      <c r="EK165" s="16">
        <f t="shared" si="119"/>
        <v>0</v>
      </c>
      <c r="EL165" s="16">
        <f t="shared" si="120"/>
        <v>0</v>
      </c>
      <c r="EM165" s="16"/>
      <c r="EN165" s="16"/>
      <c r="EO165" s="16"/>
      <c r="EP165" s="16"/>
      <c r="EQ165" s="38"/>
      <c r="ER165" s="38"/>
      <c r="ES165" s="38"/>
      <c r="ET165" s="38"/>
      <c r="EU165" s="16"/>
      <c r="EV165" s="16"/>
      <c r="EW165" s="16"/>
      <c r="EX165" s="16"/>
      <c r="EY165" s="16">
        <f t="shared" si="121"/>
        <v>0</v>
      </c>
      <c r="EZ165" s="16">
        <f t="shared" si="122"/>
        <v>0</v>
      </c>
      <c r="FA165" s="16">
        <f t="shared" si="123"/>
        <v>0</v>
      </c>
      <c r="FB165" s="16">
        <f t="shared" si="124"/>
        <v>0</v>
      </c>
      <c r="FC165" s="16"/>
      <c r="FD165" s="16"/>
      <c r="FE165" s="16"/>
      <c r="FF165" s="16"/>
      <c r="FG165" s="38"/>
      <c r="FH165" s="38"/>
      <c r="FI165" s="38"/>
      <c r="FJ165" s="38"/>
      <c r="FK165" s="16"/>
      <c r="FL165" s="16"/>
      <c r="FM165" s="16"/>
      <c r="FN165" s="16"/>
      <c r="FO165" s="16">
        <f t="shared" si="125"/>
        <v>0</v>
      </c>
      <c r="FP165" s="16">
        <f t="shared" si="126"/>
        <v>0</v>
      </c>
      <c r="FQ165" s="16">
        <f t="shared" si="127"/>
        <v>0</v>
      </c>
      <c r="FR165" s="16">
        <f t="shared" si="128"/>
        <v>0</v>
      </c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</row>
    <row r="166" spans="1:186" ht="14.25">
      <c r="A166" s="6" t="s">
        <v>52</v>
      </c>
      <c r="B166" s="8">
        <v>21</v>
      </c>
      <c r="C166" s="4">
        <v>127.15</v>
      </c>
      <c r="D166" s="9">
        <v>40391</v>
      </c>
      <c r="E166" s="13">
        <v>165.295</v>
      </c>
      <c r="F166" s="13">
        <v>198.35400000000004</v>
      </c>
      <c r="G166" s="43">
        <v>5133</v>
      </c>
      <c r="H166" s="13">
        <f t="shared" si="86"/>
        <v>-4769.351</v>
      </c>
      <c r="I166" s="13" t="e">
        <f>H166-' 2 кв. 2011 г.- окончание'!#REF!</f>
        <v>#REF!</v>
      </c>
      <c r="J166" s="13" t="e">
        <f>H166-' 2 кв. 2011 г.- окончание'!#REF!</f>
        <v>#REF!</v>
      </c>
      <c r="K166" s="16">
        <f t="shared" si="87"/>
        <v>0</v>
      </c>
      <c r="L166" s="16">
        <f t="shared" si="88"/>
        <v>0</v>
      </c>
      <c r="M166" s="16">
        <f t="shared" si="89"/>
        <v>0</v>
      </c>
      <c r="N166" s="16">
        <f t="shared" si="90"/>
        <v>0</v>
      </c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>
        <f t="shared" si="91"/>
        <v>0</v>
      </c>
      <c r="AB166" s="16">
        <f t="shared" si="92"/>
        <v>0</v>
      </c>
      <c r="AC166" s="16">
        <f t="shared" si="93"/>
        <v>0</v>
      </c>
      <c r="AD166" s="16">
        <f t="shared" si="94"/>
        <v>0</v>
      </c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>
        <f t="shared" si="95"/>
        <v>0</v>
      </c>
      <c r="AR166" s="16">
        <f t="shared" si="96"/>
        <v>0</v>
      </c>
      <c r="AS166" s="16">
        <f t="shared" si="97"/>
        <v>0</v>
      </c>
      <c r="AT166" s="16">
        <f t="shared" si="98"/>
        <v>0</v>
      </c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>
        <f t="shared" si="99"/>
        <v>0</v>
      </c>
      <c r="BH166" s="16">
        <f t="shared" si="100"/>
        <v>0</v>
      </c>
      <c r="BI166" s="16">
        <f t="shared" si="101"/>
        <v>0</v>
      </c>
      <c r="BJ166" s="16">
        <f t="shared" si="102"/>
        <v>0</v>
      </c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>
        <f t="shared" si="103"/>
        <v>0</v>
      </c>
      <c r="BY166" s="16"/>
      <c r="BZ166" s="16">
        <f t="shared" si="104"/>
        <v>0</v>
      </c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>
        <f t="shared" si="105"/>
        <v>0</v>
      </c>
      <c r="CN166" s="16">
        <f t="shared" si="106"/>
        <v>0</v>
      </c>
      <c r="CO166" s="16">
        <f t="shared" si="107"/>
        <v>0</v>
      </c>
      <c r="CP166" s="16">
        <f t="shared" si="108"/>
        <v>0</v>
      </c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>
        <f t="shared" si="109"/>
        <v>0</v>
      </c>
      <c r="DD166" s="16">
        <f t="shared" si="110"/>
        <v>0</v>
      </c>
      <c r="DE166" s="16">
        <f t="shared" si="111"/>
        <v>0</v>
      </c>
      <c r="DF166" s="16">
        <f t="shared" si="112"/>
        <v>0</v>
      </c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>
        <f t="shared" si="113"/>
        <v>0</v>
      </c>
      <c r="DT166" s="16">
        <f t="shared" si="114"/>
        <v>0</v>
      </c>
      <c r="DU166" s="16">
        <f t="shared" si="115"/>
        <v>0</v>
      </c>
      <c r="DV166" s="16">
        <f t="shared" si="116"/>
        <v>0</v>
      </c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>
        <f t="shared" si="117"/>
        <v>0</v>
      </c>
      <c r="EJ166" s="16">
        <f t="shared" si="118"/>
        <v>0</v>
      </c>
      <c r="EK166" s="16">
        <f t="shared" si="119"/>
        <v>0</v>
      </c>
      <c r="EL166" s="16">
        <f t="shared" si="120"/>
        <v>0</v>
      </c>
      <c r="EM166" s="16"/>
      <c r="EN166" s="16"/>
      <c r="EO166" s="16"/>
      <c r="EP166" s="16"/>
      <c r="EQ166" s="38"/>
      <c r="ER166" s="38"/>
      <c r="ES166" s="38"/>
      <c r="ET166" s="38"/>
      <c r="EU166" s="16"/>
      <c r="EV166" s="16"/>
      <c r="EW166" s="16"/>
      <c r="EX166" s="16"/>
      <c r="EY166" s="16">
        <f t="shared" si="121"/>
        <v>0</v>
      </c>
      <c r="EZ166" s="16">
        <f t="shared" si="122"/>
        <v>0</v>
      </c>
      <c r="FA166" s="16">
        <f t="shared" si="123"/>
        <v>0</v>
      </c>
      <c r="FB166" s="16">
        <f t="shared" si="124"/>
        <v>0</v>
      </c>
      <c r="FC166" s="16"/>
      <c r="FD166" s="16"/>
      <c r="FE166" s="16"/>
      <c r="FF166" s="16"/>
      <c r="FG166" s="38"/>
      <c r="FH166" s="38"/>
      <c r="FI166" s="38"/>
      <c r="FJ166" s="38"/>
      <c r="FK166" s="16"/>
      <c r="FL166" s="16"/>
      <c r="FM166" s="16"/>
      <c r="FN166" s="16"/>
      <c r="FO166" s="16">
        <f t="shared" si="125"/>
        <v>0</v>
      </c>
      <c r="FP166" s="16">
        <f t="shared" si="126"/>
        <v>0</v>
      </c>
      <c r="FQ166" s="16">
        <f t="shared" si="127"/>
        <v>0</v>
      </c>
      <c r="FR166" s="16">
        <f t="shared" si="128"/>
        <v>0</v>
      </c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</row>
    <row r="167" spans="1:186" ht="14.25">
      <c r="A167" s="6" t="s">
        <v>52</v>
      </c>
      <c r="B167" s="7">
        <v>23</v>
      </c>
      <c r="C167" s="4">
        <v>423.47</v>
      </c>
      <c r="D167" s="9">
        <v>40422</v>
      </c>
      <c r="E167" s="13">
        <v>440.40880000000004</v>
      </c>
      <c r="F167" s="13">
        <v>660.6132</v>
      </c>
      <c r="G167" s="43">
        <v>5133</v>
      </c>
      <c r="H167" s="13">
        <f t="shared" si="86"/>
        <v>-4031.978</v>
      </c>
      <c r="I167" s="13" t="e">
        <f>H167-' 2 кв. 2011 г.- окончание'!#REF!</f>
        <v>#REF!</v>
      </c>
      <c r="J167" s="13" t="e">
        <f>H167-' 2 кв. 2011 г.- окончание'!#REF!</f>
        <v>#REF!</v>
      </c>
      <c r="K167" s="16">
        <f t="shared" si="87"/>
        <v>0</v>
      </c>
      <c r="L167" s="16">
        <f t="shared" si="88"/>
        <v>0</v>
      </c>
      <c r="M167" s="16">
        <f t="shared" si="89"/>
        <v>0</v>
      </c>
      <c r="N167" s="16">
        <f t="shared" si="90"/>
        <v>0</v>
      </c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>
        <f t="shared" si="91"/>
        <v>0</v>
      </c>
      <c r="AB167" s="16">
        <f t="shared" si="92"/>
        <v>0</v>
      </c>
      <c r="AC167" s="16">
        <f t="shared" si="93"/>
        <v>0</v>
      </c>
      <c r="AD167" s="16">
        <f t="shared" si="94"/>
        <v>0</v>
      </c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>
        <f t="shared" si="95"/>
        <v>0</v>
      </c>
      <c r="AR167" s="16">
        <f t="shared" si="96"/>
        <v>0</v>
      </c>
      <c r="AS167" s="16">
        <f t="shared" si="97"/>
        <v>0</v>
      </c>
      <c r="AT167" s="16">
        <f t="shared" si="98"/>
        <v>0</v>
      </c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>
        <f t="shared" si="99"/>
        <v>0</v>
      </c>
      <c r="BH167" s="16">
        <f t="shared" si="100"/>
        <v>0</v>
      </c>
      <c r="BI167" s="16">
        <f t="shared" si="101"/>
        <v>0</v>
      </c>
      <c r="BJ167" s="16">
        <f t="shared" si="102"/>
        <v>0</v>
      </c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>
        <f t="shared" si="103"/>
        <v>0</v>
      </c>
      <c r="BY167" s="16"/>
      <c r="BZ167" s="16">
        <f t="shared" si="104"/>
        <v>0</v>
      </c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>
        <f t="shared" si="105"/>
        <v>0</v>
      </c>
      <c r="CN167" s="16">
        <f t="shared" si="106"/>
        <v>0</v>
      </c>
      <c r="CO167" s="16">
        <f t="shared" si="107"/>
        <v>0</v>
      </c>
      <c r="CP167" s="16">
        <f t="shared" si="108"/>
        <v>0</v>
      </c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>
        <f t="shared" si="109"/>
        <v>0</v>
      </c>
      <c r="DD167" s="16">
        <f t="shared" si="110"/>
        <v>0</v>
      </c>
      <c r="DE167" s="16">
        <f t="shared" si="111"/>
        <v>0</v>
      </c>
      <c r="DF167" s="16">
        <f t="shared" si="112"/>
        <v>0</v>
      </c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>
        <f t="shared" si="113"/>
        <v>0</v>
      </c>
      <c r="DT167" s="16">
        <f t="shared" si="114"/>
        <v>0</v>
      </c>
      <c r="DU167" s="16">
        <f t="shared" si="115"/>
        <v>0</v>
      </c>
      <c r="DV167" s="16">
        <f t="shared" si="116"/>
        <v>0</v>
      </c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>
        <f t="shared" si="117"/>
        <v>0</v>
      </c>
      <c r="EJ167" s="16">
        <f t="shared" si="118"/>
        <v>0</v>
      </c>
      <c r="EK167" s="16">
        <f t="shared" si="119"/>
        <v>0</v>
      </c>
      <c r="EL167" s="16">
        <f t="shared" si="120"/>
        <v>0</v>
      </c>
      <c r="EM167" s="16"/>
      <c r="EN167" s="16"/>
      <c r="EO167" s="16"/>
      <c r="EP167" s="16"/>
      <c r="EQ167" s="38"/>
      <c r="ER167" s="38"/>
      <c r="ES167" s="38"/>
      <c r="ET167" s="38"/>
      <c r="EU167" s="16"/>
      <c r="EV167" s="16"/>
      <c r="EW167" s="16"/>
      <c r="EX167" s="16"/>
      <c r="EY167" s="16">
        <f t="shared" si="121"/>
        <v>0</v>
      </c>
      <c r="EZ167" s="16">
        <f t="shared" si="122"/>
        <v>0</v>
      </c>
      <c r="FA167" s="16">
        <f t="shared" si="123"/>
        <v>0</v>
      </c>
      <c r="FB167" s="16">
        <f t="shared" si="124"/>
        <v>0</v>
      </c>
      <c r="FC167" s="16"/>
      <c r="FD167" s="16"/>
      <c r="FE167" s="16"/>
      <c r="FF167" s="16"/>
      <c r="FG167" s="38"/>
      <c r="FH167" s="38"/>
      <c r="FI167" s="38"/>
      <c r="FJ167" s="38"/>
      <c r="FK167" s="16"/>
      <c r="FL167" s="16"/>
      <c r="FM167" s="16"/>
      <c r="FN167" s="16"/>
      <c r="FO167" s="16">
        <f t="shared" si="125"/>
        <v>0</v>
      </c>
      <c r="FP167" s="16">
        <f t="shared" si="126"/>
        <v>0</v>
      </c>
      <c r="FQ167" s="16">
        <f t="shared" si="127"/>
        <v>0</v>
      </c>
      <c r="FR167" s="16">
        <f t="shared" si="128"/>
        <v>0</v>
      </c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</row>
    <row r="168" spans="1:186" ht="14.25">
      <c r="A168" s="3" t="s">
        <v>15</v>
      </c>
      <c r="B168" s="4">
        <v>3</v>
      </c>
      <c r="C168" s="4">
        <v>2924.92</v>
      </c>
      <c r="D168" s="9">
        <v>39326</v>
      </c>
      <c r="E168" s="13">
        <v>-69412.38399999999</v>
      </c>
      <c r="F168" s="13">
        <v>15794.568000000003</v>
      </c>
      <c r="G168" s="43">
        <v>0</v>
      </c>
      <c r="H168" s="13">
        <f t="shared" si="86"/>
        <v>-53617.81599999999</v>
      </c>
      <c r="I168" s="13" t="e">
        <f>H168-' 2 кв. 2011 г.- окончание'!#REF!</f>
        <v>#REF!</v>
      </c>
      <c r="J168" s="13" t="e">
        <f>H168-' 2 кв. 2011 г.- окончание'!#REF!</f>
        <v>#REF!</v>
      </c>
      <c r="K168" s="16">
        <f t="shared" si="87"/>
        <v>0</v>
      </c>
      <c r="L168" s="16">
        <f t="shared" si="88"/>
        <v>0</v>
      </c>
      <c r="M168" s="16">
        <f t="shared" si="89"/>
        <v>0</v>
      </c>
      <c r="N168" s="16">
        <f t="shared" si="90"/>
        <v>0</v>
      </c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>
        <f t="shared" si="91"/>
        <v>0</v>
      </c>
      <c r="AB168" s="16">
        <f t="shared" si="92"/>
        <v>0</v>
      </c>
      <c r="AC168" s="16">
        <f t="shared" si="93"/>
        <v>0</v>
      </c>
      <c r="AD168" s="16">
        <f t="shared" si="94"/>
        <v>0</v>
      </c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>
        <f t="shared" si="95"/>
        <v>0</v>
      </c>
      <c r="AR168" s="16">
        <f t="shared" si="96"/>
        <v>0</v>
      </c>
      <c r="AS168" s="16">
        <f t="shared" si="97"/>
        <v>0</v>
      </c>
      <c r="AT168" s="16">
        <f t="shared" si="98"/>
        <v>0</v>
      </c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>
        <f t="shared" si="99"/>
        <v>0</v>
      </c>
      <c r="BH168" s="16">
        <f t="shared" si="100"/>
        <v>0</v>
      </c>
      <c r="BI168" s="16">
        <f t="shared" si="101"/>
        <v>0</v>
      </c>
      <c r="BJ168" s="16">
        <f t="shared" si="102"/>
        <v>0</v>
      </c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>
        <f t="shared" si="103"/>
        <v>0</v>
      </c>
      <c r="BY168" s="16"/>
      <c r="BZ168" s="16">
        <f t="shared" si="104"/>
        <v>0</v>
      </c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>
        <f t="shared" si="105"/>
        <v>0</v>
      </c>
      <c r="CN168" s="16">
        <f t="shared" si="106"/>
        <v>0</v>
      </c>
      <c r="CO168" s="16">
        <f t="shared" si="107"/>
        <v>0</v>
      </c>
      <c r="CP168" s="16">
        <f t="shared" si="108"/>
        <v>0</v>
      </c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>
        <f t="shared" si="109"/>
        <v>0</v>
      </c>
      <c r="DD168" s="16">
        <f t="shared" si="110"/>
        <v>0</v>
      </c>
      <c r="DE168" s="16">
        <f t="shared" si="111"/>
        <v>0</v>
      </c>
      <c r="DF168" s="16">
        <f t="shared" si="112"/>
        <v>0</v>
      </c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>
        <f t="shared" si="113"/>
        <v>0</v>
      </c>
      <c r="DT168" s="16">
        <f t="shared" si="114"/>
        <v>0</v>
      </c>
      <c r="DU168" s="16">
        <f t="shared" si="115"/>
        <v>0</v>
      </c>
      <c r="DV168" s="16">
        <f t="shared" si="116"/>
        <v>0</v>
      </c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>
        <f t="shared" si="117"/>
        <v>0</v>
      </c>
      <c r="EJ168" s="16">
        <f t="shared" si="118"/>
        <v>0</v>
      </c>
      <c r="EK168" s="16">
        <f t="shared" si="119"/>
        <v>0</v>
      </c>
      <c r="EL168" s="16">
        <f t="shared" si="120"/>
        <v>0</v>
      </c>
      <c r="EM168" s="16"/>
      <c r="EN168" s="16"/>
      <c r="EO168" s="16"/>
      <c r="EP168" s="16"/>
      <c r="EQ168" s="38"/>
      <c r="ER168" s="38"/>
      <c r="ES168" s="38"/>
      <c r="ET168" s="38"/>
      <c r="EU168" s="16"/>
      <c r="EV168" s="16"/>
      <c r="EW168" s="16"/>
      <c r="EX168" s="16"/>
      <c r="EY168" s="16">
        <f t="shared" si="121"/>
        <v>0</v>
      </c>
      <c r="EZ168" s="16">
        <f t="shared" si="122"/>
        <v>0</v>
      </c>
      <c r="FA168" s="16">
        <f t="shared" si="123"/>
        <v>0</v>
      </c>
      <c r="FB168" s="16">
        <f t="shared" si="124"/>
        <v>0</v>
      </c>
      <c r="FC168" s="16"/>
      <c r="FD168" s="16"/>
      <c r="FE168" s="16"/>
      <c r="FF168" s="16"/>
      <c r="FG168" s="38"/>
      <c r="FH168" s="38"/>
      <c r="FI168" s="38"/>
      <c r="FJ168" s="38"/>
      <c r="FK168" s="16"/>
      <c r="FL168" s="16"/>
      <c r="FM168" s="16"/>
      <c r="FN168" s="16"/>
      <c r="FO168" s="16">
        <f t="shared" si="125"/>
        <v>3</v>
      </c>
      <c r="FP168" s="16">
        <f t="shared" si="126"/>
        <v>12600</v>
      </c>
      <c r="FQ168" s="16">
        <f t="shared" si="127"/>
        <v>0</v>
      </c>
      <c r="FR168" s="16">
        <f t="shared" si="128"/>
        <v>0</v>
      </c>
      <c r="FS168" s="16"/>
      <c r="FT168" s="16"/>
      <c r="FU168" s="16"/>
      <c r="FV168" s="16"/>
      <c r="FW168" s="16">
        <v>3</v>
      </c>
      <c r="FX168" s="16">
        <v>12600</v>
      </c>
      <c r="FY168" s="16"/>
      <c r="FZ168" s="16"/>
      <c r="GA168" s="16"/>
      <c r="GB168" s="16"/>
      <c r="GC168" s="16"/>
      <c r="GD168" s="16"/>
    </row>
    <row r="169" spans="1:186" ht="14.25">
      <c r="A169" s="3" t="s">
        <v>15</v>
      </c>
      <c r="B169" s="4">
        <v>5</v>
      </c>
      <c r="C169" s="4">
        <v>4277.45</v>
      </c>
      <c r="D169" s="9">
        <v>39326</v>
      </c>
      <c r="E169" s="13">
        <v>-308157.304</v>
      </c>
      <c r="F169" s="13">
        <v>27974.523</v>
      </c>
      <c r="G169" s="43">
        <v>20303</v>
      </c>
      <c r="H169" s="13">
        <f t="shared" si="86"/>
        <v>-300485.781</v>
      </c>
      <c r="I169" s="13" t="e">
        <f>H169-' 2 кв. 2011 г.- окончание'!#REF!</f>
        <v>#REF!</v>
      </c>
      <c r="J169" s="13" t="e">
        <f>H169-' 2 кв. 2011 г.- окончание'!#REF!</f>
        <v>#REF!</v>
      </c>
      <c r="K169" s="16">
        <f t="shared" si="87"/>
        <v>0</v>
      </c>
      <c r="L169" s="16">
        <f t="shared" si="88"/>
        <v>0</v>
      </c>
      <c r="M169" s="16">
        <f t="shared" si="89"/>
        <v>0</v>
      </c>
      <c r="N169" s="16">
        <f t="shared" si="90"/>
        <v>0</v>
      </c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>
        <f t="shared" si="91"/>
        <v>0</v>
      </c>
      <c r="AB169" s="16">
        <f t="shared" si="92"/>
        <v>0</v>
      </c>
      <c r="AC169" s="16">
        <f t="shared" si="93"/>
        <v>0</v>
      </c>
      <c r="AD169" s="16">
        <f t="shared" si="94"/>
        <v>0</v>
      </c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>
        <f t="shared" si="95"/>
        <v>0</v>
      </c>
      <c r="AR169" s="16">
        <f t="shared" si="96"/>
        <v>0</v>
      </c>
      <c r="AS169" s="16">
        <f t="shared" si="97"/>
        <v>0</v>
      </c>
      <c r="AT169" s="16">
        <f t="shared" si="98"/>
        <v>0</v>
      </c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>
        <f t="shared" si="99"/>
        <v>1</v>
      </c>
      <c r="BH169" s="16">
        <f t="shared" si="100"/>
        <v>2300</v>
      </c>
      <c r="BI169" s="16">
        <f t="shared" si="101"/>
        <v>0</v>
      </c>
      <c r="BJ169" s="16">
        <f t="shared" si="102"/>
        <v>0</v>
      </c>
      <c r="BK169" s="16"/>
      <c r="BL169" s="16"/>
      <c r="BM169" s="16"/>
      <c r="BN169" s="16"/>
      <c r="BO169" s="16"/>
      <c r="BP169" s="16"/>
      <c r="BQ169" s="16"/>
      <c r="BR169" s="16"/>
      <c r="BS169" s="16">
        <v>1</v>
      </c>
      <c r="BT169" s="16">
        <v>2300</v>
      </c>
      <c r="BU169" s="16"/>
      <c r="BV169" s="16"/>
      <c r="BW169" s="16"/>
      <c r="BX169" s="16">
        <f t="shared" si="103"/>
        <v>0</v>
      </c>
      <c r="BY169" s="16"/>
      <c r="BZ169" s="16">
        <f t="shared" si="104"/>
        <v>0</v>
      </c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>
        <f t="shared" si="105"/>
        <v>0</v>
      </c>
      <c r="CN169" s="16">
        <f t="shared" si="106"/>
        <v>0</v>
      </c>
      <c r="CO169" s="16">
        <f t="shared" si="107"/>
        <v>0</v>
      </c>
      <c r="CP169" s="16">
        <f t="shared" si="108"/>
        <v>0</v>
      </c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>
        <f t="shared" si="109"/>
        <v>0</v>
      </c>
      <c r="DD169" s="16">
        <f t="shared" si="110"/>
        <v>0</v>
      </c>
      <c r="DE169" s="16">
        <f t="shared" si="111"/>
        <v>0</v>
      </c>
      <c r="DF169" s="16">
        <f t="shared" si="112"/>
        <v>0</v>
      </c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>
        <f t="shared" si="113"/>
        <v>0</v>
      </c>
      <c r="DT169" s="16">
        <f t="shared" si="114"/>
        <v>0</v>
      </c>
      <c r="DU169" s="16">
        <f t="shared" si="115"/>
        <v>0</v>
      </c>
      <c r="DV169" s="16">
        <f t="shared" si="116"/>
        <v>0</v>
      </c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>
        <f t="shared" si="117"/>
        <v>0</v>
      </c>
      <c r="EJ169" s="16">
        <f t="shared" si="118"/>
        <v>0</v>
      </c>
      <c r="EK169" s="16">
        <f t="shared" si="119"/>
        <v>0</v>
      </c>
      <c r="EL169" s="16">
        <f t="shared" si="120"/>
        <v>0</v>
      </c>
      <c r="EM169" s="16"/>
      <c r="EN169" s="16"/>
      <c r="EO169" s="16"/>
      <c r="EP169" s="16"/>
      <c r="EQ169" s="38"/>
      <c r="ER169" s="38"/>
      <c r="ES169" s="38"/>
      <c r="ET169" s="38"/>
      <c r="EU169" s="16"/>
      <c r="EV169" s="16"/>
      <c r="EW169" s="16"/>
      <c r="EX169" s="16"/>
      <c r="EY169" s="16">
        <f t="shared" si="121"/>
        <v>0</v>
      </c>
      <c r="EZ169" s="16">
        <f t="shared" si="122"/>
        <v>0</v>
      </c>
      <c r="FA169" s="16">
        <f t="shared" si="123"/>
        <v>0</v>
      </c>
      <c r="FB169" s="16">
        <f t="shared" si="124"/>
        <v>0</v>
      </c>
      <c r="FC169" s="16"/>
      <c r="FD169" s="16"/>
      <c r="FE169" s="16"/>
      <c r="FF169" s="16"/>
      <c r="FG169" s="38"/>
      <c r="FH169" s="38"/>
      <c r="FI169" s="38"/>
      <c r="FJ169" s="38"/>
      <c r="FK169" s="16"/>
      <c r="FL169" s="16"/>
      <c r="FM169" s="16"/>
      <c r="FN169" s="16"/>
      <c r="FO169" s="16">
        <f t="shared" si="125"/>
        <v>0</v>
      </c>
      <c r="FP169" s="16">
        <f t="shared" si="126"/>
        <v>0</v>
      </c>
      <c r="FQ169" s="16">
        <f t="shared" si="127"/>
        <v>0</v>
      </c>
      <c r="FR169" s="16">
        <f t="shared" si="128"/>
        <v>0</v>
      </c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</row>
    <row r="170" spans="1:186" ht="14.25">
      <c r="A170" s="3" t="s">
        <v>15</v>
      </c>
      <c r="B170" s="4">
        <v>6</v>
      </c>
      <c r="C170" s="4">
        <v>3876</v>
      </c>
      <c r="D170" s="9">
        <v>39326</v>
      </c>
      <c r="E170" s="13">
        <v>-19173.74</v>
      </c>
      <c r="F170" s="13">
        <v>20930.4</v>
      </c>
      <c r="G170" s="43">
        <v>3474</v>
      </c>
      <c r="H170" s="13">
        <f t="shared" si="86"/>
        <v>-1717.3400000000001</v>
      </c>
      <c r="I170" s="13" t="e">
        <f>H170-' 2 кв. 2011 г.- окончание'!#REF!</f>
        <v>#REF!</v>
      </c>
      <c r="J170" s="13" t="e">
        <f>H170-' 2 кв. 2011 г.- окончание'!#REF!</f>
        <v>#REF!</v>
      </c>
      <c r="K170" s="16">
        <f t="shared" si="87"/>
        <v>0</v>
      </c>
      <c r="L170" s="16">
        <f t="shared" si="88"/>
        <v>0</v>
      </c>
      <c r="M170" s="16">
        <f t="shared" si="89"/>
        <v>0</v>
      </c>
      <c r="N170" s="16">
        <f t="shared" si="90"/>
        <v>0</v>
      </c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>
        <f t="shared" si="91"/>
        <v>0</v>
      </c>
      <c r="AB170" s="16">
        <f t="shared" si="92"/>
        <v>0</v>
      </c>
      <c r="AC170" s="16">
        <f t="shared" si="93"/>
        <v>0</v>
      </c>
      <c r="AD170" s="16">
        <f t="shared" si="94"/>
        <v>0</v>
      </c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>
        <f t="shared" si="95"/>
        <v>0</v>
      </c>
      <c r="AR170" s="16">
        <f t="shared" si="96"/>
        <v>0</v>
      </c>
      <c r="AS170" s="16">
        <f t="shared" si="97"/>
        <v>0</v>
      </c>
      <c r="AT170" s="16">
        <f t="shared" si="98"/>
        <v>0</v>
      </c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>
        <f t="shared" si="99"/>
        <v>0</v>
      </c>
      <c r="BH170" s="16">
        <f t="shared" si="100"/>
        <v>0</v>
      </c>
      <c r="BI170" s="16">
        <f t="shared" si="101"/>
        <v>0</v>
      </c>
      <c r="BJ170" s="16">
        <f t="shared" si="102"/>
        <v>0</v>
      </c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>
        <f t="shared" si="103"/>
        <v>0</v>
      </c>
      <c r="BY170" s="16"/>
      <c r="BZ170" s="16">
        <f t="shared" si="104"/>
        <v>0</v>
      </c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>
        <f t="shared" si="105"/>
        <v>0</v>
      </c>
      <c r="CN170" s="16">
        <f t="shared" si="106"/>
        <v>0</v>
      </c>
      <c r="CO170" s="16">
        <f t="shared" si="107"/>
        <v>0</v>
      </c>
      <c r="CP170" s="16">
        <f t="shared" si="108"/>
        <v>0</v>
      </c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>
        <f t="shared" si="109"/>
        <v>0</v>
      </c>
      <c r="DD170" s="16">
        <f t="shared" si="110"/>
        <v>0</v>
      </c>
      <c r="DE170" s="16">
        <f t="shared" si="111"/>
        <v>0</v>
      </c>
      <c r="DF170" s="16">
        <f t="shared" si="112"/>
        <v>0</v>
      </c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>
        <f t="shared" si="113"/>
        <v>0</v>
      </c>
      <c r="DT170" s="16">
        <f t="shared" si="114"/>
        <v>0</v>
      </c>
      <c r="DU170" s="16">
        <f t="shared" si="115"/>
        <v>0</v>
      </c>
      <c r="DV170" s="16">
        <f t="shared" si="116"/>
        <v>0</v>
      </c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>
        <f t="shared" si="117"/>
        <v>0</v>
      </c>
      <c r="EJ170" s="16">
        <f t="shared" si="118"/>
        <v>0</v>
      </c>
      <c r="EK170" s="16">
        <f t="shared" si="119"/>
        <v>0</v>
      </c>
      <c r="EL170" s="16">
        <f t="shared" si="120"/>
        <v>0</v>
      </c>
      <c r="EM170" s="16"/>
      <c r="EN170" s="16"/>
      <c r="EO170" s="16"/>
      <c r="EP170" s="16"/>
      <c r="EQ170" s="38"/>
      <c r="ER170" s="38"/>
      <c r="ES170" s="38"/>
      <c r="ET170" s="38"/>
      <c r="EU170" s="16"/>
      <c r="EV170" s="16"/>
      <c r="EW170" s="16"/>
      <c r="EX170" s="16"/>
      <c r="EY170" s="16">
        <f t="shared" si="121"/>
        <v>0</v>
      </c>
      <c r="EZ170" s="16">
        <f t="shared" si="122"/>
        <v>0</v>
      </c>
      <c r="FA170" s="16">
        <f t="shared" si="123"/>
        <v>0</v>
      </c>
      <c r="FB170" s="16">
        <f t="shared" si="124"/>
        <v>0</v>
      </c>
      <c r="FC170" s="16"/>
      <c r="FD170" s="16"/>
      <c r="FE170" s="16"/>
      <c r="FF170" s="16"/>
      <c r="FG170" s="38"/>
      <c r="FH170" s="38"/>
      <c r="FI170" s="38"/>
      <c r="FJ170" s="38"/>
      <c r="FK170" s="16"/>
      <c r="FL170" s="16"/>
      <c r="FM170" s="16"/>
      <c r="FN170" s="16"/>
      <c r="FO170" s="16">
        <f t="shared" si="125"/>
        <v>0</v>
      </c>
      <c r="FP170" s="16">
        <f t="shared" si="126"/>
        <v>0</v>
      </c>
      <c r="FQ170" s="16">
        <f t="shared" si="127"/>
        <v>0</v>
      </c>
      <c r="FR170" s="16">
        <f t="shared" si="128"/>
        <v>0</v>
      </c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</row>
    <row r="171" spans="1:186" ht="14.25">
      <c r="A171" s="3" t="s">
        <v>15</v>
      </c>
      <c r="B171" s="4">
        <v>7</v>
      </c>
      <c r="C171" s="4">
        <v>7997.98</v>
      </c>
      <c r="D171" s="9">
        <v>39326</v>
      </c>
      <c r="E171" s="13">
        <v>-237554.01344</v>
      </c>
      <c r="F171" s="13">
        <v>69870.35328</v>
      </c>
      <c r="G171" s="43">
        <v>8532</v>
      </c>
      <c r="H171" s="13">
        <f t="shared" si="86"/>
        <v>-176215.66016000003</v>
      </c>
      <c r="I171" s="13" t="e">
        <f>H171-' 2 кв. 2011 г.- окончание'!#REF!</f>
        <v>#REF!</v>
      </c>
      <c r="J171" s="13" t="e">
        <f>H171-' 2 кв. 2011 г.- окончание'!#REF!</f>
        <v>#REF!</v>
      </c>
      <c r="K171" s="16">
        <f t="shared" si="87"/>
        <v>0</v>
      </c>
      <c r="L171" s="16">
        <f t="shared" si="88"/>
        <v>0</v>
      </c>
      <c r="M171" s="16">
        <f t="shared" si="89"/>
        <v>0</v>
      </c>
      <c r="N171" s="16">
        <f t="shared" si="90"/>
        <v>0</v>
      </c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>
        <f t="shared" si="91"/>
        <v>0</v>
      </c>
      <c r="AB171" s="16">
        <f t="shared" si="92"/>
        <v>0</v>
      </c>
      <c r="AC171" s="16">
        <f t="shared" si="93"/>
        <v>0</v>
      </c>
      <c r="AD171" s="16">
        <f t="shared" si="94"/>
        <v>0</v>
      </c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>
        <f t="shared" si="95"/>
        <v>31</v>
      </c>
      <c r="AR171" s="16">
        <f t="shared" si="96"/>
        <v>9300</v>
      </c>
      <c r="AS171" s="16">
        <f t="shared" si="97"/>
        <v>0</v>
      </c>
      <c r="AT171" s="16">
        <f t="shared" si="98"/>
        <v>0</v>
      </c>
      <c r="AU171" s="16">
        <v>31</v>
      </c>
      <c r="AV171" s="16">
        <v>9300</v>
      </c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>
        <f t="shared" si="99"/>
        <v>0</v>
      </c>
      <c r="BH171" s="16">
        <f t="shared" si="100"/>
        <v>0</v>
      </c>
      <c r="BI171" s="16">
        <f t="shared" si="101"/>
        <v>0</v>
      </c>
      <c r="BJ171" s="16">
        <f t="shared" si="102"/>
        <v>0</v>
      </c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>
        <f t="shared" si="103"/>
        <v>0</v>
      </c>
      <c r="BY171" s="16"/>
      <c r="BZ171" s="16">
        <f t="shared" si="104"/>
        <v>0</v>
      </c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>
        <f t="shared" si="105"/>
        <v>0</v>
      </c>
      <c r="CN171" s="16">
        <f t="shared" si="106"/>
        <v>0</v>
      </c>
      <c r="CO171" s="16">
        <f t="shared" si="107"/>
        <v>0</v>
      </c>
      <c r="CP171" s="16">
        <f t="shared" si="108"/>
        <v>0</v>
      </c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>
        <f t="shared" si="109"/>
        <v>0</v>
      </c>
      <c r="DD171" s="16">
        <f t="shared" si="110"/>
        <v>0</v>
      </c>
      <c r="DE171" s="16">
        <f t="shared" si="111"/>
        <v>0</v>
      </c>
      <c r="DF171" s="16">
        <f t="shared" si="112"/>
        <v>0</v>
      </c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>
        <f t="shared" si="113"/>
        <v>0</v>
      </c>
      <c r="DT171" s="16">
        <f t="shared" si="114"/>
        <v>0</v>
      </c>
      <c r="DU171" s="16">
        <f t="shared" si="115"/>
        <v>0</v>
      </c>
      <c r="DV171" s="16">
        <f t="shared" si="116"/>
        <v>0</v>
      </c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>
        <f t="shared" si="117"/>
        <v>0</v>
      </c>
      <c r="EJ171" s="16">
        <f t="shared" si="118"/>
        <v>0</v>
      </c>
      <c r="EK171" s="16">
        <f t="shared" si="119"/>
        <v>0</v>
      </c>
      <c r="EL171" s="16">
        <f t="shared" si="120"/>
        <v>0</v>
      </c>
      <c r="EM171" s="16"/>
      <c r="EN171" s="16"/>
      <c r="EO171" s="16"/>
      <c r="EP171" s="16"/>
      <c r="EQ171" s="38"/>
      <c r="ER171" s="38"/>
      <c r="ES171" s="38"/>
      <c r="ET171" s="38"/>
      <c r="EU171" s="16"/>
      <c r="EV171" s="16"/>
      <c r="EW171" s="16"/>
      <c r="EX171" s="16"/>
      <c r="EY171" s="16">
        <f t="shared" si="121"/>
        <v>0</v>
      </c>
      <c r="EZ171" s="16">
        <f t="shared" si="122"/>
        <v>0</v>
      </c>
      <c r="FA171" s="16">
        <f t="shared" si="123"/>
        <v>0</v>
      </c>
      <c r="FB171" s="16">
        <f t="shared" si="124"/>
        <v>0</v>
      </c>
      <c r="FC171" s="16"/>
      <c r="FD171" s="16"/>
      <c r="FE171" s="16"/>
      <c r="FF171" s="16"/>
      <c r="FG171" s="38"/>
      <c r="FH171" s="38"/>
      <c r="FI171" s="38"/>
      <c r="FJ171" s="38"/>
      <c r="FK171" s="16"/>
      <c r="FL171" s="16"/>
      <c r="FM171" s="16"/>
      <c r="FN171" s="16"/>
      <c r="FO171" s="16">
        <f t="shared" si="125"/>
        <v>8</v>
      </c>
      <c r="FP171" s="16">
        <f t="shared" si="126"/>
        <v>33600</v>
      </c>
      <c r="FQ171" s="16">
        <f t="shared" si="127"/>
        <v>0</v>
      </c>
      <c r="FR171" s="16">
        <f t="shared" si="128"/>
        <v>0</v>
      </c>
      <c r="FS171" s="16"/>
      <c r="FT171" s="16"/>
      <c r="FU171" s="16"/>
      <c r="FV171" s="16"/>
      <c r="FW171" s="16">
        <v>8</v>
      </c>
      <c r="FX171" s="16">
        <v>33600</v>
      </c>
      <c r="FY171" s="16"/>
      <c r="FZ171" s="16"/>
      <c r="GA171" s="16"/>
      <c r="GB171" s="16"/>
      <c r="GC171" s="16"/>
      <c r="GD171" s="16"/>
    </row>
    <row r="172" spans="1:186" ht="14.25">
      <c r="A172" s="3" t="s">
        <v>15</v>
      </c>
      <c r="B172" s="4">
        <v>9</v>
      </c>
      <c r="C172" s="4">
        <v>2327.05</v>
      </c>
      <c r="D172" s="9">
        <v>39326</v>
      </c>
      <c r="E172" s="13">
        <v>-97016.326</v>
      </c>
      <c r="F172" s="13">
        <v>15218.907000000003</v>
      </c>
      <c r="G172" s="43">
        <v>0</v>
      </c>
      <c r="H172" s="13">
        <f t="shared" si="86"/>
        <v>-81797.419</v>
      </c>
      <c r="I172" s="13" t="e">
        <f>H172-' 2 кв. 2011 г.- окончание'!#REF!</f>
        <v>#REF!</v>
      </c>
      <c r="J172" s="13" t="e">
        <f>H172-' 2 кв. 2011 г.- окончание'!#REF!</f>
        <v>#REF!</v>
      </c>
      <c r="K172" s="16">
        <f t="shared" si="87"/>
        <v>0</v>
      </c>
      <c r="L172" s="16">
        <f t="shared" si="88"/>
        <v>0</v>
      </c>
      <c r="M172" s="16">
        <f t="shared" si="89"/>
        <v>0</v>
      </c>
      <c r="N172" s="16">
        <f t="shared" si="90"/>
        <v>0</v>
      </c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>
        <f t="shared" si="91"/>
        <v>0</v>
      </c>
      <c r="AB172" s="16">
        <f t="shared" si="92"/>
        <v>0</v>
      </c>
      <c r="AC172" s="16">
        <f t="shared" si="93"/>
        <v>0</v>
      </c>
      <c r="AD172" s="16">
        <f t="shared" si="94"/>
        <v>0</v>
      </c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>
        <f t="shared" si="95"/>
        <v>0</v>
      </c>
      <c r="AR172" s="16">
        <f t="shared" si="96"/>
        <v>0</v>
      </c>
      <c r="AS172" s="16">
        <f t="shared" si="97"/>
        <v>0</v>
      </c>
      <c r="AT172" s="16">
        <f t="shared" si="98"/>
        <v>0</v>
      </c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>
        <f t="shared" si="99"/>
        <v>0</v>
      </c>
      <c r="BH172" s="16">
        <f t="shared" si="100"/>
        <v>0</v>
      </c>
      <c r="BI172" s="16">
        <f t="shared" si="101"/>
        <v>0</v>
      </c>
      <c r="BJ172" s="16">
        <f t="shared" si="102"/>
        <v>0</v>
      </c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>
        <f t="shared" si="103"/>
        <v>0</v>
      </c>
      <c r="BY172" s="16"/>
      <c r="BZ172" s="16">
        <f t="shared" si="104"/>
        <v>0</v>
      </c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>
        <f t="shared" si="105"/>
        <v>0</v>
      </c>
      <c r="CN172" s="16">
        <f t="shared" si="106"/>
        <v>0</v>
      </c>
      <c r="CO172" s="16">
        <f t="shared" si="107"/>
        <v>0</v>
      </c>
      <c r="CP172" s="16">
        <f t="shared" si="108"/>
        <v>0</v>
      </c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>
        <f t="shared" si="109"/>
        <v>0</v>
      </c>
      <c r="DD172" s="16">
        <f t="shared" si="110"/>
        <v>0</v>
      </c>
      <c r="DE172" s="16">
        <f t="shared" si="111"/>
        <v>0</v>
      </c>
      <c r="DF172" s="16">
        <f t="shared" si="112"/>
        <v>0</v>
      </c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>
        <f t="shared" si="113"/>
        <v>0</v>
      </c>
      <c r="DT172" s="16">
        <f t="shared" si="114"/>
        <v>0</v>
      </c>
      <c r="DU172" s="16">
        <f t="shared" si="115"/>
        <v>0</v>
      </c>
      <c r="DV172" s="16">
        <f t="shared" si="116"/>
        <v>0</v>
      </c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>
        <f t="shared" si="117"/>
        <v>0</v>
      </c>
      <c r="EJ172" s="16">
        <f t="shared" si="118"/>
        <v>0</v>
      </c>
      <c r="EK172" s="16">
        <f t="shared" si="119"/>
        <v>0</v>
      </c>
      <c r="EL172" s="16">
        <f t="shared" si="120"/>
        <v>0</v>
      </c>
      <c r="EM172" s="16"/>
      <c r="EN172" s="16"/>
      <c r="EO172" s="16"/>
      <c r="EP172" s="16"/>
      <c r="EQ172" s="38"/>
      <c r="ER172" s="38"/>
      <c r="ES172" s="38"/>
      <c r="ET172" s="38"/>
      <c r="EU172" s="16"/>
      <c r="EV172" s="16"/>
      <c r="EW172" s="16"/>
      <c r="EX172" s="16"/>
      <c r="EY172" s="16">
        <f t="shared" si="121"/>
        <v>0</v>
      </c>
      <c r="EZ172" s="16">
        <f t="shared" si="122"/>
        <v>0</v>
      </c>
      <c r="FA172" s="16">
        <f t="shared" si="123"/>
        <v>0</v>
      </c>
      <c r="FB172" s="16">
        <f t="shared" si="124"/>
        <v>0</v>
      </c>
      <c r="FC172" s="16"/>
      <c r="FD172" s="16"/>
      <c r="FE172" s="16"/>
      <c r="FF172" s="16"/>
      <c r="FG172" s="38"/>
      <c r="FH172" s="38"/>
      <c r="FI172" s="38"/>
      <c r="FJ172" s="38"/>
      <c r="FK172" s="16"/>
      <c r="FL172" s="16"/>
      <c r="FM172" s="16"/>
      <c r="FN172" s="16"/>
      <c r="FO172" s="16">
        <f t="shared" si="125"/>
        <v>2</v>
      </c>
      <c r="FP172" s="16">
        <f t="shared" si="126"/>
        <v>8400</v>
      </c>
      <c r="FQ172" s="16">
        <f t="shared" si="127"/>
        <v>0</v>
      </c>
      <c r="FR172" s="16">
        <f t="shared" si="128"/>
        <v>0</v>
      </c>
      <c r="FS172" s="16"/>
      <c r="FT172" s="16"/>
      <c r="FU172" s="16"/>
      <c r="FV172" s="16"/>
      <c r="FW172" s="16">
        <v>2</v>
      </c>
      <c r="FX172" s="16">
        <v>8400</v>
      </c>
      <c r="FY172" s="16"/>
      <c r="FZ172" s="16"/>
      <c r="GA172" s="16"/>
      <c r="GB172" s="16"/>
      <c r="GC172" s="16"/>
      <c r="GD172" s="16"/>
    </row>
    <row r="173" spans="1:186" ht="14.25">
      <c r="A173" s="3" t="s">
        <v>15</v>
      </c>
      <c r="B173" s="4">
        <v>10</v>
      </c>
      <c r="C173" s="4">
        <v>3855.84</v>
      </c>
      <c r="D173" s="9">
        <v>39326</v>
      </c>
      <c r="E173" s="13">
        <v>-28656.737999999998</v>
      </c>
      <c r="F173" s="13">
        <v>20821.536</v>
      </c>
      <c r="G173" s="43">
        <v>1433</v>
      </c>
      <c r="H173" s="13">
        <f t="shared" si="86"/>
        <v>-9268.201999999997</v>
      </c>
      <c r="I173" s="13" t="e">
        <f>H173-' 2 кв. 2011 г.- окончание'!#REF!</f>
        <v>#REF!</v>
      </c>
      <c r="J173" s="13" t="e">
        <f>H173-' 2 кв. 2011 г.- окончание'!#REF!</f>
        <v>#REF!</v>
      </c>
      <c r="K173" s="16">
        <f t="shared" si="87"/>
        <v>0</v>
      </c>
      <c r="L173" s="16">
        <f t="shared" si="88"/>
        <v>0</v>
      </c>
      <c r="M173" s="16">
        <f t="shared" si="89"/>
        <v>0</v>
      </c>
      <c r="N173" s="16">
        <f t="shared" si="90"/>
        <v>0</v>
      </c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>
        <f t="shared" si="91"/>
        <v>0</v>
      </c>
      <c r="AB173" s="16">
        <f t="shared" si="92"/>
        <v>0</v>
      </c>
      <c r="AC173" s="16">
        <f t="shared" si="93"/>
        <v>0</v>
      </c>
      <c r="AD173" s="16">
        <f t="shared" si="94"/>
        <v>0</v>
      </c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>
        <f t="shared" si="95"/>
        <v>0</v>
      </c>
      <c r="AR173" s="16">
        <f t="shared" si="96"/>
        <v>0</v>
      </c>
      <c r="AS173" s="16">
        <f t="shared" si="97"/>
        <v>0</v>
      </c>
      <c r="AT173" s="16">
        <f t="shared" si="98"/>
        <v>0</v>
      </c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>
        <f t="shared" si="99"/>
        <v>0</v>
      </c>
      <c r="BH173" s="16">
        <f t="shared" si="100"/>
        <v>0</v>
      </c>
      <c r="BI173" s="16">
        <f t="shared" si="101"/>
        <v>0</v>
      </c>
      <c r="BJ173" s="16">
        <f t="shared" si="102"/>
        <v>0</v>
      </c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>
        <f t="shared" si="103"/>
        <v>0</v>
      </c>
      <c r="BY173" s="16"/>
      <c r="BZ173" s="16">
        <f t="shared" si="104"/>
        <v>0</v>
      </c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>
        <f t="shared" si="105"/>
        <v>0</v>
      </c>
      <c r="CN173" s="16">
        <f t="shared" si="106"/>
        <v>0</v>
      </c>
      <c r="CO173" s="16">
        <f t="shared" si="107"/>
        <v>0</v>
      </c>
      <c r="CP173" s="16">
        <f t="shared" si="108"/>
        <v>0</v>
      </c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>
        <f t="shared" si="109"/>
        <v>0</v>
      </c>
      <c r="DD173" s="16">
        <f t="shared" si="110"/>
        <v>0</v>
      </c>
      <c r="DE173" s="16">
        <f t="shared" si="111"/>
        <v>0</v>
      </c>
      <c r="DF173" s="16">
        <f t="shared" si="112"/>
        <v>0</v>
      </c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>
        <f t="shared" si="113"/>
        <v>0</v>
      </c>
      <c r="DT173" s="16">
        <f t="shared" si="114"/>
        <v>0</v>
      </c>
      <c r="DU173" s="16">
        <f t="shared" si="115"/>
        <v>0</v>
      </c>
      <c r="DV173" s="16">
        <f t="shared" si="116"/>
        <v>0</v>
      </c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>
        <f t="shared" si="117"/>
        <v>0</v>
      </c>
      <c r="EJ173" s="16">
        <f t="shared" si="118"/>
        <v>0</v>
      </c>
      <c r="EK173" s="16">
        <f t="shared" si="119"/>
        <v>0</v>
      </c>
      <c r="EL173" s="16">
        <f t="shared" si="120"/>
        <v>0</v>
      </c>
      <c r="EM173" s="16"/>
      <c r="EN173" s="16"/>
      <c r="EO173" s="16"/>
      <c r="EP173" s="16"/>
      <c r="EQ173" s="38"/>
      <c r="ER173" s="38"/>
      <c r="ES173" s="38"/>
      <c r="ET173" s="38"/>
      <c r="EU173" s="16"/>
      <c r="EV173" s="16"/>
      <c r="EW173" s="16"/>
      <c r="EX173" s="16"/>
      <c r="EY173" s="16">
        <f t="shared" si="121"/>
        <v>0</v>
      </c>
      <c r="EZ173" s="16">
        <f t="shared" si="122"/>
        <v>0</v>
      </c>
      <c r="FA173" s="16">
        <f t="shared" si="123"/>
        <v>0</v>
      </c>
      <c r="FB173" s="16">
        <f t="shared" si="124"/>
        <v>0</v>
      </c>
      <c r="FC173" s="16"/>
      <c r="FD173" s="16"/>
      <c r="FE173" s="16"/>
      <c r="FF173" s="16"/>
      <c r="FG173" s="38"/>
      <c r="FH173" s="38"/>
      <c r="FI173" s="38"/>
      <c r="FJ173" s="38"/>
      <c r="FK173" s="16"/>
      <c r="FL173" s="16"/>
      <c r="FM173" s="16"/>
      <c r="FN173" s="16"/>
      <c r="FO173" s="16">
        <f t="shared" si="125"/>
        <v>0</v>
      </c>
      <c r="FP173" s="16">
        <f t="shared" si="126"/>
        <v>0</v>
      </c>
      <c r="FQ173" s="16">
        <f t="shared" si="127"/>
        <v>0</v>
      </c>
      <c r="FR173" s="16">
        <f t="shared" si="128"/>
        <v>0</v>
      </c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</row>
    <row r="174" spans="1:186" ht="14.25">
      <c r="A174" s="3" t="s">
        <v>15</v>
      </c>
      <c r="B174" s="4">
        <v>12</v>
      </c>
      <c r="C174" s="4">
        <v>2919.78</v>
      </c>
      <c r="D174" s="9">
        <v>39326</v>
      </c>
      <c r="E174" s="13">
        <v>-7344.435999999994</v>
      </c>
      <c r="F174" s="13">
        <v>15766.812000000002</v>
      </c>
      <c r="G174" s="43">
        <v>2847</v>
      </c>
      <c r="H174" s="13">
        <f t="shared" si="86"/>
        <v>5575.3760000000075</v>
      </c>
      <c r="I174" s="13" t="e">
        <f>H174-' 2 кв. 2011 г.- окончание'!#REF!</f>
        <v>#REF!</v>
      </c>
      <c r="J174" s="13" t="e">
        <f>H174-' 2 кв. 2011 г.- окончание'!#REF!</f>
        <v>#REF!</v>
      </c>
      <c r="K174" s="16">
        <f t="shared" si="87"/>
        <v>0</v>
      </c>
      <c r="L174" s="16">
        <f t="shared" si="88"/>
        <v>0</v>
      </c>
      <c r="M174" s="16">
        <f t="shared" si="89"/>
        <v>0</v>
      </c>
      <c r="N174" s="16">
        <f t="shared" si="90"/>
        <v>0</v>
      </c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>
        <f t="shared" si="91"/>
        <v>0</v>
      </c>
      <c r="AB174" s="16">
        <f t="shared" si="92"/>
        <v>0</v>
      </c>
      <c r="AC174" s="16">
        <f t="shared" si="93"/>
        <v>0</v>
      </c>
      <c r="AD174" s="16">
        <f t="shared" si="94"/>
        <v>0</v>
      </c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>
        <f t="shared" si="95"/>
        <v>0</v>
      </c>
      <c r="AR174" s="16">
        <f t="shared" si="96"/>
        <v>0</v>
      </c>
      <c r="AS174" s="16">
        <f t="shared" si="97"/>
        <v>0</v>
      </c>
      <c r="AT174" s="16">
        <f t="shared" si="98"/>
        <v>0</v>
      </c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>
        <f t="shared" si="99"/>
        <v>0</v>
      </c>
      <c r="BH174" s="16">
        <f t="shared" si="100"/>
        <v>0</v>
      </c>
      <c r="BI174" s="16">
        <f t="shared" si="101"/>
        <v>0</v>
      </c>
      <c r="BJ174" s="16">
        <f t="shared" si="102"/>
        <v>0</v>
      </c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>
        <f t="shared" si="103"/>
        <v>0</v>
      </c>
      <c r="BY174" s="16"/>
      <c r="BZ174" s="16">
        <f t="shared" si="104"/>
        <v>0</v>
      </c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>
        <f t="shared" si="105"/>
        <v>0</v>
      </c>
      <c r="CN174" s="16">
        <f t="shared" si="106"/>
        <v>0</v>
      </c>
      <c r="CO174" s="16">
        <f t="shared" si="107"/>
        <v>0</v>
      </c>
      <c r="CP174" s="16">
        <f t="shared" si="108"/>
        <v>0</v>
      </c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>
        <f t="shared" si="109"/>
        <v>0</v>
      </c>
      <c r="DD174" s="16">
        <f t="shared" si="110"/>
        <v>0</v>
      </c>
      <c r="DE174" s="16">
        <f t="shared" si="111"/>
        <v>0</v>
      </c>
      <c r="DF174" s="16">
        <f t="shared" si="112"/>
        <v>0</v>
      </c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>
        <f t="shared" si="113"/>
        <v>0</v>
      </c>
      <c r="DT174" s="16">
        <f t="shared" si="114"/>
        <v>0</v>
      </c>
      <c r="DU174" s="16">
        <f t="shared" si="115"/>
        <v>0</v>
      </c>
      <c r="DV174" s="16">
        <f t="shared" si="116"/>
        <v>0</v>
      </c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>
        <f t="shared" si="117"/>
        <v>0</v>
      </c>
      <c r="EJ174" s="16">
        <f t="shared" si="118"/>
        <v>0</v>
      </c>
      <c r="EK174" s="16">
        <f t="shared" si="119"/>
        <v>0</v>
      </c>
      <c r="EL174" s="16">
        <f t="shared" si="120"/>
        <v>0</v>
      </c>
      <c r="EM174" s="16"/>
      <c r="EN174" s="16"/>
      <c r="EO174" s="16"/>
      <c r="EP174" s="16"/>
      <c r="EQ174" s="38"/>
      <c r="ER174" s="38"/>
      <c r="ES174" s="38"/>
      <c r="ET174" s="38"/>
      <c r="EU174" s="16"/>
      <c r="EV174" s="16"/>
      <c r="EW174" s="16"/>
      <c r="EX174" s="16"/>
      <c r="EY174" s="16">
        <f t="shared" si="121"/>
        <v>0</v>
      </c>
      <c r="EZ174" s="16">
        <f t="shared" si="122"/>
        <v>0</v>
      </c>
      <c r="FA174" s="16">
        <f t="shared" si="123"/>
        <v>0</v>
      </c>
      <c r="FB174" s="16">
        <f t="shared" si="124"/>
        <v>0</v>
      </c>
      <c r="FC174" s="16"/>
      <c r="FD174" s="16"/>
      <c r="FE174" s="16"/>
      <c r="FF174" s="16"/>
      <c r="FG174" s="38"/>
      <c r="FH174" s="38"/>
      <c r="FI174" s="38"/>
      <c r="FJ174" s="38"/>
      <c r="FK174" s="16"/>
      <c r="FL174" s="16"/>
      <c r="FM174" s="16"/>
      <c r="FN174" s="16"/>
      <c r="FO174" s="16">
        <f t="shared" si="125"/>
        <v>0</v>
      </c>
      <c r="FP174" s="16">
        <f t="shared" si="126"/>
        <v>0</v>
      </c>
      <c r="FQ174" s="16">
        <f t="shared" si="127"/>
        <v>0</v>
      </c>
      <c r="FR174" s="16">
        <f t="shared" si="128"/>
        <v>0</v>
      </c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</row>
    <row r="175" spans="1:186" ht="14.25">
      <c r="A175" s="3" t="s">
        <v>15</v>
      </c>
      <c r="B175" s="4">
        <v>13</v>
      </c>
      <c r="C175" s="4">
        <v>4263.94</v>
      </c>
      <c r="D175" s="9">
        <v>39326</v>
      </c>
      <c r="E175" s="13">
        <v>-110628.588</v>
      </c>
      <c r="F175" s="13">
        <v>23025.275999999998</v>
      </c>
      <c r="G175" s="43">
        <v>38544</v>
      </c>
      <c r="H175" s="13">
        <f t="shared" si="86"/>
        <v>-126147.312</v>
      </c>
      <c r="I175" s="13" t="e">
        <f>H175-' 2 кв. 2011 г.- окончание'!#REF!</f>
        <v>#REF!</v>
      </c>
      <c r="J175" s="13" t="e">
        <f>H175-' 2 кв. 2011 г.- окончание'!#REF!</f>
        <v>#REF!</v>
      </c>
      <c r="K175" s="16">
        <f t="shared" si="87"/>
        <v>0</v>
      </c>
      <c r="L175" s="16">
        <f t="shared" si="88"/>
        <v>0</v>
      </c>
      <c r="M175" s="16">
        <f t="shared" si="89"/>
        <v>0</v>
      </c>
      <c r="N175" s="16">
        <f t="shared" si="90"/>
        <v>0</v>
      </c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>
        <f t="shared" si="91"/>
        <v>52</v>
      </c>
      <c r="AB175" s="16">
        <f t="shared" si="92"/>
        <v>16781</v>
      </c>
      <c r="AC175" s="16">
        <f t="shared" si="93"/>
        <v>0</v>
      </c>
      <c r="AD175" s="16">
        <f t="shared" si="94"/>
        <v>0</v>
      </c>
      <c r="AE175" s="16"/>
      <c r="AF175" s="16"/>
      <c r="AG175" s="16"/>
      <c r="AH175" s="16"/>
      <c r="AI175" s="16"/>
      <c r="AJ175" s="16"/>
      <c r="AK175" s="16"/>
      <c r="AL175" s="16"/>
      <c r="AM175" s="16">
        <v>52</v>
      </c>
      <c r="AN175" s="16">
        <v>16781</v>
      </c>
      <c r="AO175" s="16"/>
      <c r="AP175" s="16"/>
      <c r="AQ175" s="16">
        <f t="shared" si="95"/>
        <v>0</v>
      </c>
      <c r="AR175" s="16">
        <f t="shared" si="96"/>
        <v>0</v>
      </c>
      <c r="AS175" s="16">
        <f t="shared" si="97"/>
        <v>0</v>
      </c>
      <c r="AT175" s="16">
        <f t="shared" si="98"/>
        <v>0</v>
      </c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>
        <f t="shared" si="99"/>
        <v>0</v>
      </c>
      <c r="BH175" s="16">
        <f t="shared" si="100"/>
        <v>0</v>
      </c>
      <c r="BI175" s="16">
        <f t="shared" si="101"/>
        <v>0</v>
      </c>
      <c r="BJ175" s="16">
        <f t="shared" si="102"/>
        <v>0</v>
      </c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>
        <f t="shared" si="103"/>
        <v>0</v>
      </c>
      <c r="BY175" s="16"/>
      <c r="BZ175" s="16">
        <f t="shared" si="104"/>
        <v>0</v>
      </c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>
        <f t="shared" si="105"/>
        <v>0</v>
      </c>
      <c r="CN175" s="16">
        <f t="shared" si="106"/>
        <v>0</v>
      </c>
      <c r="CO175" s="16">
        <f t="shared" si="107"/>
        <v>0</v>
      </c>
      <c r="CP175" s="16">
        <f t="shared" si="108"/>
        <v>0</v>
      </c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>
        <f t="shared" si="109"/>
        <v>0</v>
      </c>
      <c r="DD175" s="16">
        <f t="shared" si="110"/>
        <v>0</v>
      </c>
      <c r="DE175" s="16">
        <f t="shared" si="111"/>
        <v>0</v>
      </c>
      <c r="DF175" s="16">
        <f t="shared" si="112"/>
        <v>0</v>
      </c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>
        <f t="shared" si="113"/>
        <v>0</v>
      </c>
      <c r="DT175" s="16">
        <f t="shared" si="114"/>
        <v>0</v>
      </c>
      <c r="DU175" s="16">
        <f t="shared" si="115"/>
        <v>0</v>
      </c>
      <c r="DV175" s="16">
        <f t="shared" si="116"/>
        <v>0</v>
      </c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>
        <f t="shared" si="117"/>
        <v>0</v>
      </c>
      <c r="EJ175" s="16">
        <f t="shared" si="118"/>
        <v>0</v>
      </c>
      <c r="EK175" s="16">
        <f t="shared" si="119"/>
        <v>0</v>
      </c>
      <c r="EL175" s="16">
        <f t="shared" si="120"/>
        <v>0</v>
      </c>
      <c r="EM175" s="16"/>
      <c r="EN175" s="16"/>
      <c r="EO175" s="16"/>
      <c r="EP175" s="16"/>
      <c r="EQ175" s="38"/>
      <c r="ER175" s="38"/>
      <c r="ES175" s="38"/>
      <c r="ET175" s="38"/>
      <c r="EU175" s="16"/>
      <c r="EV175" s="16"/>
      <c r="EW175" s="16"/>
      <c r="EX175" s="16"/>
      <c r="EY175" s="16">
        <f t="shared" si="121"/>
        <v>0</v>
      </c>
      <c r="EZ175" s="16">
        <f t="shared" si="122"/>
        <v>0</v>
      </c>
      <c r="FA175" s="16">
        <f t="shared" si="123"/>
        <v>0</v>
      </c>
      <c r="FB175" s="16">
        <f t="shared" si="124"/>
        <v>0</v>
      </c>
      <c r="FC175" s="16"/>
      <c r="FD175" s="16"/>
      <c r="FE175" s="16"/>
      <c r="FF175" s="16"/>
      <c r="FG175" s="38"/>
      <c r="FH175" s="38"/>
      <c r="FI175" s="38"/>
      <c r="FJ175" s="38"/>
      <c r="FK175" s="16"/>
      <c r="FL175" s="16"/>
      <c r="FM175" s="16"/>
      <c r="FN175" s="16"/>
      <c r="FO175" s="16">
        <f t="shared" si="125"/>
        <v>1</v>
      </c>
      <c r="FP175" s="16">
        <f t="shared" si="126"/>
        <v>4200</v>
      </c>
      <c r="FQ175" s="16">
        <f t="shared" si="127"/>
        <v>0</v>
      </c>
      <c r="FR175" s="16">
        <f t="shared" si="128"/>
        <v>0</v>
      </c>
      <c r="FS175" s="16"/>
      <c r="FT175" s="16"/>
      <c r="FU175" s="16"/>
      <c r="FV175" s="16"/>
      <c r="FW175" s="16">
        <v>1</v>
      </c>
      <c r="FX175" s="16">
        <v>4200</v>
      </c>
      <c r="FY175" s="16"/>
      <c r="FZ175" s="16"/>
      <c r="GA175" s="16"/>
      <c r="GB175" s="16"/>
      <c r="GC175" s="16"/>
      <c r="GD175" s="16"/>
    </row>
    <row r="176" spans="1:186" ht="14.25">
      <c r="A176" s="3" t="s">
        <v>15</v>
      </c>
      <c r="B176" s="4">
        <v>15</v>
      </c>
      <c r="C176" s="4">
        <v>7987.61</v>
      </c>
      <c r="D176" s="9">
        <v>39326</v>
      </c>
      <c r="E176" s="13">
        <v>-252018.85808000003</v>
      </c>
      <c r="F176" s="13">
        <v>69779.76095999999</v>
      </c>
      <c r="G176" s="43">
        <v>0</v>
      </c>
      <c r="H176" s="13">
        <f t="shared" si="86"/>
        <v>-182239.09712000005</v>
      </c>
      <c r="I176" s="13" t="e">
        <f>H176-' 2 кв. 2011 г.- окончание'!#REF!</f>
        <v>#REF!</v>
      </c>
      <c r="J176" s="13" t="e">
        <f>H176-' 2 кв. 2011 г.- окончание'!#REF!</f>
        <v>#REF!</v>
      </c>
      <c r="K176" s="16">
        <f t="shared" si="87"/>
        <v>0</v>
      </c>
      <c r="L176" s="16">
        <f t="shared" si="88"/>
        <v>0</v>
      </c>
      <c r="M176" s="16">
        <f t="shared" si="89"/>
        <v>0</v>
      </c>
      <c r="N176" s="16">
        <f t="shared" si="90"/>
        <v>0</v>
      </c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>
        <f t="shared" si="91"/>
        <v>0</v>
      </c>
      <c r="AB176" s="16">
        <f t="shared" si="92"/>
        <v>0</v>
      </c>
      <c r="AC176" s="16">
        <f t="shared" si="93"/>
        <v>0</v>
      </c>
      <c r="AD176" s="16">
        <f t="shared" si="94"/>
        <v>0</v>
      </c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>
        <f t="shared" si="95"/>
        <v>0</v>
      </c>
      <c r="AR176" s="16">
        <f t="shared" si="96"/>
        <v>0</v>
      </c>
      <c r="AS176" s="16">
        <f t="shared" si="97"/>
        <v>0</v>
      </c>
      <c r="AT176" s="16">
        <f t="shared" si="98"/>
        <v>0</v>
      </c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>
        <f t="shared" si="99"/>
        <v>0</v>
      </c>
      <c r="BH176" s="16">
        <f t="shared" si="100"/>
        <v>0</v>
      </c>
      <c r="BI176" s="16">
        <f t="shared" si="101"/>
        <v>0</v>
      </c>
      <c r="BJ176" s="16">
        <f t="shared" si="102"/>
        <v>0</v>
      </c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>
        <f t="shared" si="103"/>
        <v>0</v>
      </c>
      <c r="BY176" s="16"/>
      <c r="BZ176" s="16">
        <f t="shared" si="104"/>
        <v>0</v>
      </c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>
        <f t="shared" si="105"/>
        <v>0</v>
      </c>
      <c r="CN176" s="16">
        <f t="shared" si="106"/>
        <v>0</v>
      </c>
      <c r="CO176" s="16">
        <f t="shared" si="107"/>
        <v>0</v>
      </c>
      <c r="CP176" s="16">
        <f t="shared" si="108"/>
        <v>0</v>
      </c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>
        <f t="shared" si="109"/>
        <v>0</v>
      </c>
      <c r="DD176" s="16">
        <f t="shared" si="110"/>
        <v>0</v>
      </c>
      <c r="DE176" s="16">
        <f t="shared" si="111"/>
        <v>0</v>
      </c>
      <c r="DF176" s="16">
        <f t="shared" si="112"/>
        <v>0</v>
      </c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>
        <f t="shared" si="113"/>
        <v>0</v>
      </c>
      <c r="DT176" s="16">
        <f t="shared" si="114"/>
        <v>0</v>
      </c>
      <c r="DU176" s="16">
        <f t="shared" si="115"/>
        <v>0</v>
      </c>
      <c r="DV176" s="16">
        <f t="shared" si="116"/>
        <v>0</v>
      </c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>
        <f t="shared" si="117"/>
        <v>0</v>
      </c>
      <c r="EJ176" s="16">
        <f t="shared" si="118"/>
        <v>0</v>
      </c>
      <c r="EK176" s="16">
        <f t="shared" si="119"/>
        <v>0</v>
      </c>
      <c r="EL176" s="16">
        <f t="shared" si="120"/>
        <v>0</v>
      </c>
      <c r="EM176" s="16"/>
      <c r="EN176" s="16"/>
      <c r="EO176" s="16"/>
      <c r="EP176" s="16"/>
      <c r="EQ176" s="38"/>
      <c r="ER176" s="38"/>
      <c r="ES176" s="38"/>
      <c r="ET176" s="38"/>
      <c r="EU176" s="16"/>
      <c r="EV176" s="16"/>
      <c r="EW176" s="16"/>
      <c r="EX176" s="16"/>
      <c r="EY176" s="16">
        <f t="shared" si="121"/>
        <v>0</v>
      </c>
      <c r="EZ176" s="16">
        <f t="shared" si="122"/>
        <v>0</v>
      </c>
      <c r="FA176" s="16">
        <f t="shared" si="123"/>
        <v>0</v>
      </c>
      <c r="FB176" s="16">
        <f t="shared" si="124"/>
        <v>0</v>
      </c>
      <c r="FC176" s="16"/>
      <c r="FD176" s="16"/>
      <c r="FE176" s="16"/>
      <c r="FF176" s="16"/>
      <c r="FG176" s="38"/>
      <c r="FH176" s="38"/>
      <c r="FI176" s="38"/>
      <c r="FJ176" s="38"/>
      <c r="FK176" s="16"/>
      <c r="FL176" s="16"/>
      <c r="FM176" s="16"/>
      <c r="FN176" s="16"/>
      <c r="FO176" s="16">
        <f t="shared" si="125"/>
        <v>8</v>
      </c>
      <c r="FP176" s="16">
        <f t="shared" si="126"/>
        <v>18549</v>
      </c>
      <c r="FQ176" s="16">
        <f t="shared" si="127"/>
        <v>4</v>
      </c>
      <c r="FR176" s="16">
        <f t="shared" si="128"/>
        <v>1749</v>
      </c>
      <c r="FS176" s="16">
        <v>4</v>
      </c>
      <c r="FT176" s="16">
        <v>1749</v>
      </c>
      <c r="FU176" s="16">
        <v>4</v>
      </c>
      <c r="FV176" s="16">
        <v>1749</v>
      </c>
      <c r="FW176" s="16">
        <v>4</v>
      </c>
      <c r="FX176" s="16">
        <v>16800</v>
      </c>
      <c r="FY176" s="16"/>
      <c r="FZ176" s="16"/>
      <c r="GA176" s="16"/>
      <c r="GB176" s="16"/>
      <c r="GC176" s="16"/>
      <c r="GD176" s="16"/>
    </row>
    <row r="177" spans="1:186" ht="14.25">
      <c r="A177" s="3" t="s">
        <v>15</v>
      </c>
      <c r="B177" s="4">
        <v>17</v>
      </c>
      <c r="C177" s="4">
        <v>3107.43</v>
      </c>
      <c r="D177" s="9">
        <v>39326</v>
      </c>
      <c r="E177" s="13">
        <v>-274980.93559999997</v>
      </c>
      <c r="F177" s="13">
        <v>20322.5922</v>
      </c>
      <c r="G177" s="43">
        <v>16952</v>
      </c>
      <c r="H177" s="13">
        <f t="shared" si="86"/>
        <v>-271610.34339999995</v>
      </c>
      <c r="I177" s="13" t="e">
        <f>H177-' 2 кв. 2011 г.- окончание'!#REF!</f>
        <v>#REF!</v>
      </c>
      <c r="J177" s="13" t="e">
        <f>H177-' 2 кв. 2011 г.- окончание'!#REF!</f>
        <v>#REF!</v>
      </c>
      <c r="K177" s="16">
        <f t="shared" si="87"/>
        <v>0</v>
      </c>
      <c r="L177" s="16">
        <f t="shared" si="88"/>
        <v>0</v>
      </c>
      <c r="M177" s="16">
        <f t="shared" si="89"/>
        <v>0</v>
      </c>
      <c r="N177" s="16">
        <f t="shared" si="90"/>
        <v>0</v>
      </c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>
        <f t="shared" si="91"/>
        <v>0</v>
      </c>
      <c r="AB177" s="16">
        <f t="shared" si="92"/>
        <v>0</v>
      </c>
      <c r="AC177" s="16">
        <f t="shared" si="93"/>
        <v>0</v>
      </c>
      <c r="AD177" s="16">
        <f t="shared" si="94"/>
        <v>0</v>
      </c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>
        <f t="shared" si="95"/>
        <v>0</v>
      </c>
      <c r="AR177" s="16">
        <f t="shared" si="96"/>
        <v>0</v>
      </c>
      <c r="AS177" s="16">
        <f t="shared" si="97"/>
        <v>0</v>
      </c>
      <c r="AT177" s="16">
        <f t="shared" si="98"/>
        <v>0</v>
      </c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>
        <f t="shared" si="99"/>
        <v>0</v>
      </c>
      <c r="BH177" s="16">
        <f t="shared" si="100"/>
        <v>0</v>
      </c>
      <c r="BI177" s="16">
        <f t="shared" si="101"/>
        <v>0</v>
      </c>
      <c r="BJ177" s="16">
        <f t="shared" si="102"/>
        <v>0</v>
      </c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>
        <f t="shared" si="103"/>
        <v>0</v>
      </c>
      <c r="BY177" s="16"/>
      <c r="BZ177" s="16">
        <f t="shared" si="104"/>
        <v>0</v>
      </c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>
        <f t="shared" si="105"/>
        <v>0</v>
      </c>
      <c r="CN177" s="16">
        <f t="shared" si="106"/>
        <v>0</v>
      </c>
      <c r="CO177" s="16">
        <f t="shared" si="107"/>
        <v>0</v>
      </c>
      <c r="CP177" s="16">
        <f t="shared" si="108"/>
        <v>0</v>
      </c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>
        <f t="shared" si="109"/>
        <v>0</v>
      </c>
      <c r="DD177" s="16">
        <f t="shared" si="110"/>
        <v>0</v>
      </c>
      <c r="DE177" s="16">
        <f t="shared" si="111"/>
        <v>0</v>
      </c>
      <c r="DF177" s="16">
        <f t="shared" si="112"/>
        <v>0</v>
      </c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>
        <f t="shared" si="113"/>
        <v>0</v>
      </c>
      <c r="DT177" s="16">
        <f t="shared" si="114"/>
        <v>0</v>
      </c>
      <c r="DU177" s="16">
        <f t="shared" si="115"/>
        <v>0</v>
      </c>
      <c r="DV177" s="16">
        <f t="shared" si="116"/>
        <v>0</v>
      </c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>
        <f t="shared" si="117"/>
        <v>0</v>
      </c>
      <c r="EJ177" s="16">
        <f t="shared" si="118"/>
        <v>0</v>
      </c>
      <c r="EK177" s="16">
        <f t="shared" si="119"/>
        <v>0</v>
      </c>
      <c r="EL177" s="16">
        <f t="shared" si="120"/>
        <v>0</v>
      </c>
      <c r="EM177" s="16"/>
      <c r="EN177" s="16"/>
      <c r="EO177" s="16"/>
      <c r="EP177" s="16"/>
      <c r="EQ177" s="38"/>
      <c r="ER177" s="38"/>
      <c r="ES177" s="38"/>
      <c r="ET177" s="38"/>
      <c r="EU177" s="16"/>
      <c r="EV177" s="16"/>
      <c r="EW177" s="16"/>
      <c r="EX177" s="16"/>
      <c r="EY177" s="16">
        <f t="shared" si="121"/>
        <v>0</v>
      </c>
      <c r="EZ177" s="16">
        <f t="shared" si="122"/>
        <v>0</v>
      </c>
      <c r="FA177" s="16">
        <f t="shared" si="123"/>
        <v>0</v>
      </c>
      <c r="FB177" s="16">
        <f t="shared" si="124"/>
        <v>0</v>
      </c>
      <c r="FC177" s="16"/>
      <c r="FD177" s="16"/>
      <c r="FE177" s="16"/>
      <c r="FF177" s="16"/>
      <c r="FG177" s="38"/>
      <c r="FH177" s="38"/>
      <c r="FI177" s="38"/>
      <c r="FJ177" s="38"/>
      <c r="FK177" s="16"/>
      <c r="FL177" s="16"/>
      <c r="FM177" s="16"/>
      <c r="FN177" s="16"/>
      <c r="FO177" s="16">
        <f t="shared" si="125"/>
        <v>0</v>
      </c>
      <c r="FP177" s="16">
        <f t="shared" si="126"/>
        <v>0</v>
      </c>
      <c r="FQ177" s="16">
        <f t="shared" si="127"/>
        <v>0</v>
      </c>
      <c r="FR177" s="16">
        <f t="shared" si="128"/>
        <v>0</v>
      </c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</row>
    <row r="178" spans="1:186" ht="14.25">
      <c r="A178" s="3" t="s">
        <v>16</v>
      </c>
      <c r="B178" s="4">
        <v>6</v>
      </c>
      <c r="C178" s="4">
        <v>4837.7</v>
      </c>
      <c r="D178" s="9">
        <v>39326</v>
      </c>
      <c r="E178" s="13">
        <v>-43329.94</v>
      </c>
      <c r="F178" s="13">
        <v>26123.58</v>
      </c>
      <c r="G178" s="43">
        <v>0</v>
      </c>
      <c r="H178" s="13">
        <f t="shared" si="86"/>
        <v>-17206.36</v>
      </c>
      <c r="I178" s="13" t="e">
        <f>H178-' 2 кв. 2011 г.- окончание'!#REF!</f>
        <v>#REF!</v>
      </c>
      <c r="J178" s="13" t="e">
        <f>H178-' 2 кв. 2011 г.- окончание'!#REF!</f>
        <v>#REF!</v>
      </c>
      <c r="K178" s="16">
        <f t="shared" si="87"/>
        <v>0</v>
      </c>
      <c r="L178" s="16">
        <f t="shared" si="88"/>
        <v>0</v>
      </c>
      <c r="M178" s="16">
        <f t="shared" si="89"/>
        <v>0</v>
      </c>
      <c r="N178" s="16">
        <f t="shared" si="90"/>
        <v>0</v>
      </c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>
        <f t="shared" si="91"/>
        <v>0</v>
      </c>
      <c r="AB178" s="16">
        <f t="shared" si="92"/>
        <v>0</v>
      </c>
      <c r="AC178" s="16">
        <f t="shared" si="93"/>
        <v>0</v>
      </c>
      <c r="AD178" s="16">
        <f t="shared" si="94"/>
        <v>0</v>
      </c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>
        <f t="shared" si="95"/>
        <v>0</v>
      </c>
      <c r="AR178" s="16">
        <f t="shared" si="96"/>
        <v>0</v>
      </c>
      <c r="AS178" s="16">
        <f t="shared" si="97"/>
        <v>0</v>
      </c>
      <c r="AT178" s="16">
        <f t="shared" si="98"/>
        <v>0</v>
      </c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>
        <f t="shared" si="99"/>
        <v>0</v>
      </c>
      <c r="BH178" s="16">
        <f t="shared" si="100"/>
        <v>0</v>
      </c>
      <c r="BI178" s="16">
        <f t="shared" si="101"/>
        <v>0</v>
      </c>
      <c r="BJ178" s="16">
        <f t="shared" si="102"/>
        <v>0</v>
      </c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>
        <f t="shared" si="103"/>
        <v>0</v>
      </c>
      <c r="BY178" s="16"/>
      <c r="BZ178" s="16">
        <f t="shared" si="104"/>
        <v>0</v>
      </c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>
        <f t="shared" si="105"/>
        <v>0</v>
      </c>
      <c r="CN178" s="16">
        <f t="shared" si="106"/>
        <v>0</v>
      </c>
      <c r="CO178" s="16">
        <f t="shared" si="107"/>
        <v>0</v>
      </c>
      <c r="CP178" s="16">
        <f t="shared" si="108"/>
        <v>0</v>
      </c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>
        <f t="shared" si="109"/>
        <v>0</v>
      </c>
      <c r="DD178" s="16">
        <f t="shared" si="110"/>
        <v>0</v>
      </c>
      <c r="DE178" s="16">
        <f t="shared" si="111"/>
        <v>0</v>
      </c>
      <c r="DF178" s="16">
        <f t="shared" si="112"/>
        <v>0</v>
      </c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>
        <f t="shared" si="113"/>
        <v>0</v>
      </c>
      <c r="DT178" s="16">
        <f t="shared" si="114"/>
        <v>0</v>
      </c>
      <c r="DU178" s="16">
        <f t="shared" si="115"/>
        <v>0</v>
      </c>
      <c r="DV178" s="16">
        <f t="shared" si="116"/>
        <v>0</v>
      </c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>
        <f t="shared" si="117"/>
        <v>0</v>
      </c>
      <c r="EJ178" s="16">
        <f t="shared" si="118"/>
        <v>0</v>
      </c>
      <c r="EK178" s="16">
        <f t="shared" si="119"/>
        <v>0</v>
      </c>
      <c r="EL178" s="16">
        <f t="shared" si="120"/>
        <v>0</v>
      </c>
      <c r="EM178" s="16"/>
      <c r="EN178" s="16"/>
      <c r="EO178" s="16"/>
      <c r="EP178" s="16"/>
      <c r="EQ178" s="38"/>
      <c r="ER178" s="38"/>
      <c r="ES178" s="38"/>
      <c r="ET178" s="38"/>
      <c r="EU178" s="16"/>
      <c r="EV178" s="16"/>
      <c r="EW178" s="16"/>
      <c r="EX178" s="16"/>
      <c r="EY178" s="16">
        <f t="shared" si="121"/>
        <v>0</v>
      </c>
      <c r="EZ178" s="16">
        <f t="shared" si="122"/>
        <v>0</v>
      </c>
      <c r="FA178" s="16">
        <f t="shared" si="123"/>
        <v>0</v>
      </c>
      <c r="FB178" s="16">
        <f t="shared" si="124"/>
        <v>0</v>
      </c>
      <c r="FC178" s="16"/>
      <c r="FD178" s="16"/>
      <c r="FE178" s="16"/>
      <c r="FF178" s="16"/>
      <c r="FG178" s="38"/>
      <c r="FH178" s="38"/>
      <c r="FI178" s="38"/>
      <c r="FJ178" s="38"/>
      <c r="FK178" s="16"/>
      <c r="FL178" s="16"/>
      <c r="FM178" s="16"/>
      <c r="FN178" s="16"/>
      <c r="FO178" s="16">
        <f t="shared" si="125"/>
        <v>0</v>
      </c>
      <c r="FP178" s="16">
        <f t="shared" si="126"/>
        <v>0</v>
      </c>
      <c r="FQ178" s="16">
        <f t="shared" si="127"/>
        <v>0</v>
      </c>
      <c r="FR178" s="16">
        <f t="shared" si="128"/>
        <v>0</v>
      </c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</row>
    <row r="179" spans="1:186" ht="14.25">
      <c r="A179" s="3" t="s">
        <v>16</v>
      </c>
      <c r="B179" s="4">
        <v>8</v>
      </c>
      <c r="C179" s="4">
        <v>3525.47</v>
      </c>
      <c r="D179" s="9">
        <v>40422</v>
      </c>
      <c r="E179" s="13">
        <v>7473.9964</v>
      </c>
      <c r="F179" s="13">
        <v>11210.9946</v>
      </c>
      <c r="G179" s="43">
        <v>6425</v>
      </c>
      <c r="H179" s="13">
        <f t="shared" si="86"/>
        <v>12259.991000000002</v>
      </c>
      <c r="I179" s="13" t="e">
        <f>H179-' 2 кв. 2011 г.- окончание'!#REF!</f>
        <v>#REF!</v>
      </c>
      <c r="J179" s="13" t="e">
        <f>H179-' 2 кв. 2011 г.- окончание'!#REF!</f>
        <v>#REF!</v>
      </c>
      <c r="K179" s="16">
        <f t="shared" si="87"/>
        <v>0</v>
      </c>
      <c r="L179" s="16">
        <f t="shared" si="88"/>
        <v>0</v>
      </c>
      <c r="M179" s="16">
        <f t="shared" si="89"/>
        <v>0</v>
      </c>
      <c r="N179" s="16">
        <f t="shared" si="90"/>
        <v>0</v>
      </c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>
        <f t="shared" si="91"/>
        <v>0</v>
      </c>
      <c r="AB179" s="16">
        <f t="shared" si="92"/>
        <v>0</v>
      </c>
      <c r="AC179" s="16">
        <f t="shared" si="93"/>
        <v>0</v>
      </c>
      <c r="AD179" s="16">
        <f t="shared" si="94"/>
        <v>0</v>
      </c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>
        <f t="shared" si="95"/>
        <v>0</v>
      </c>
      <c r="AR179" s="16">
        <f t="shared" si="96"/>
        <v>0</v>
      </c>
      <c r="AS179" s="16">
        <f t="shared" si="97"/>
        <v>0</v>
      </c>
      <c r="AT179" s="16">
        <f t="shared" si="98"/>
        <v>0</v>
      </c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>
        <f t="shared" si="99"/>
        <v>0</v>
      </c>
      <c r="BH179" s="16">
        <f t="shared" si="100"/>
        <v>0</v>
      </c>
      <c r="BI179" s="16">
        <f t="shared" si="101"/>
        <v>0</v>
      </c>
      <c r="BJ179" s="16">
        <f t="shared" si="102"/>
        <v>0</v>
      </c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>
        <f t="shared" si="103"/>
        <v>0</v>
      </c>
      <c r="BY179" s="16"/>
      <c r="BZ179" s="16">
        <f t="shared" si="104"/>
        <v>0</v>
      </c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>
        <f t="shared" si="105"/>
        <v>0</v>
      </c>
      <c r="CN179" s="16">
        <f t="shared" si="106"/>
        <v>0</v>
      </c>
      <c r="CO179" s="16">
        <f t="shared" si="107"/>
        <v>0</v>
      </c>
      <c r="CP179" s="16">
        <f t="shared" si="108"/>
        <v>0</v>
      </c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>
        <f t="shared" si="109"/>
        <v>0</v>
      </c>
      <c r="DD179" s="16">
        <f t="shared" si="110"/>
        <v>0</v>
      </c>
      <c r="DE179" s="16">
        <f t="shared" si="111"/>
        <v>0</v>
      </c>
      <c r="DF179" s="16">
        <f t="shared" si="112"/>
        <v>0</v>
      </c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>
        <f t="shared" si="113"/>
        <v>0</v>
      </c>
      <c r="DT179" s="16">
        <f t="shared" si="114"/>
        <v>0</v>
      </c>
      <c r="DU179" s="16">
        <f t="shared" si="115"/>
        <v>0</v>
      </c>
      <c r="DV179" s="16">
        <f t="shared" si="116"/>
        <v>0</v>
      </c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>
        <f t="shared" si="117"/>
        <v>0</v>
      </c>
      <c r="EJ179" s="16">
        <f t="shared" si="118"/>
        <v>0</v>
      </c>
      <c r="EK179" s="16">
        <f t="shared" si="119"/>
        <v>0</v>
      </c>
      <c r="EL179" s="16">
        <f t="shared" si="120"/>
        <v>0</v>
      </c>
      <c r="EM179" s="16"/>
      <c r="EN179" s="16"/>
      <c r="EO179" s="16"/>
      <c r="EP179" s="16"/>
      <c r="EQ179" s="38"/>
      <c r="ER179" s="38"/>
      <c r="ES179" s="38"/>
      <c r="ET179" s="38"/>
      <c r="EU179" s="16"/>
      <c r="EV179" s="16"/>
      <c r="EW179" s="16"/>
      <c r="EX179" s="16"/>
      <c r="EY179" s="16">
        <f t="shared" si="121"/>
        <v>0</v>
      </c>
      <c r="EZ179" s="16">
        <f t="shared" si="122"/>
        <v>0</v>
      </c>
      <c r="FA179" s="16">
        <f t="shared" si="123"/>
        <v>0</v>
      </c>
      <c r="FB179" s="16">
        <f t="shared" si="124"/>
        <v>0</v>
      </c>
      <c r="FC179" s="16"/>
      <c r="FD179" s="16"/>
      <c r="FE179" s="16"/>
      <c r="FF179" s="16"/>
      <c r="FG179" s="38"/>
      <c r="FH179" s="38"/>
      <c r="FI179" s="38"/>
      <c r="FJ179" s="38"/>
      <c r="FK179" s="16"/>
      <c r="FL179" s="16"/>
      <c r="FM179" s="16"/>
      <c r="FN179" s="16"/>
      <c r="FO179" s="16">
        <f t="shared" si="125"/>
        <v>2</v>
      </c>
      <c r="FP179" s="16">
        <f t="shared" si="126"/>
        <v>8400</v>
      </c>
      <c r="FQ179" s="16">
        <f t="shared" si="127"/>
        <v>0</v>
      </c>
      <c r="FR179" s="16">
        <f t="shared" si="128"/>
        <v>0</v>
      </c>
      <c r="FS179" s="16">
        <v>2</v>
      </c>
      <c r="FT179" s="16">
        <v>8400</v>
      </c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</row>
    <row r="180" spans="1:186" ht="14.25">
      <c r="A180" s="3" t="s">
        <v>16</v>
      </c>
      <c r="B180" s="4">
        <v>12</v>
      </c>
      <c r="C180" s="4">
        <v>2955.42</v>
      </c>
      <c r="D180" s="9">
        <v>40422</v>
      </c>
      <c r="E180" s="13">
        <v>6265.490400000001</v>
      </c>
      <c r="F180" s="13">
        <v>9398.2356</v>
      </c>
      <c r="G180" s="43">
        <v>0</v>
      </c>
      <c r="H180" s="13">
        <f t="shared" si="86"/>
        <v>15663.726</v>
      </c>
      <c r="I180" s="13" t="e">
        <f>H180-' 2 кв. 2011 г.- окончание'!#REF!</f>
        <v>#REF!</v>
      </c>
      <c r="J180" s="13" t="e">
        <f>H180-' 2 кв. 2011 г.- окончание'!#REF!</f>
        <v>#REF!</v>
      </c>
      <c r="K180" s="16">
        <f t="shared" si="87"/>
        <v>0</v>
      </c>
      <c r="L180" s="16">
        <f t="shared" si="88"/>
        <v>0</v>
      </c>
      <c r="M180" s="16">
        <f t="shared" si="89"/>
        <v>0</v>
      </c>
      <c r="N180" s="16">
        <f t="shared" si="90"/>
        <v>0</v>
      </c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>
        <f t="shared" si="91"/>
        <v>0</v>
      </c>
      <c r="AB180" s="16">
        <f t="shared" si="92"/>
        <v>0</v>
      </c>
      <c r="AC180" s="16">
        <f t="shared" si="93"/>
        <v>0</v>
      </c>
      <c r="AD180" s="16">
        <f t="shared" si="94"/>
        <v>0</v>
      </c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>
        <f t="shared" si="95"/>
        <v>0</v>
      </c>
      <c r="AR180" s="16">
        <f t="shared" si="96"/>
        <v>0</v>
      </c>
      <c r="AS180" s="16">
        <f t="shared" si="97"/>
        <v>0</v>
      </c>
      <c r="AT180" s="16">
        <f t="shared" si="98"/>
        <v>0</v>
      </c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>
        <f t="shared" si="99"/>
        <v>0</v>
      </c>
      <c r="BH180" s="16">
        <f t="shared" si="100"/>
        <v>0</v>
      </c>
      <c r="BI180" s="16">
        <f t="shared" si="101"/>
        <v>0</v>
      </c>
      <c r="BJ180" s="16">
        <f t="shared" si="102"/>
        <v>0</v>
      </c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>
        <f t="shared" si="103"/>
        <v>0</v>
      </c>
      <c r="BY180" s="16"/>
      <c r="BZ180" s="16">
        <f t="shared" si="104"/>
        <v>0</v>
      </c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>
        <f t="shared" si="105"/>
        <v>0</v>
      </c>
      <c r="CN180" s="16">
        <f t="shared" si="106"/>
        <v>0</v>
      </c>
      <c r="CO180" s="16">
        <f t="shared" si="107"/>
        <v>0</v>
      </c>
      <c r="CP180" s="16">
        <f t="shared" si="108"/>
        <v>0</v>
      </c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>
        <f t="shared" si="109"/>
        <v>0</v>
      </c>
      <c r="DD180" s="16">
        <f t="shared" si="110"/>
        <v>0</v>
      </c>
      <c r="DE180" s="16">
        <f t="shared" si="111"/>
        <v>0</v>
      </c>
      <c r="DF180" s="16">
        <f t="shared" si="112"/>
        <v>0</v>
      </c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>
        <f t="shared" si="113"/>
        <v>0</v>
      </c>
      <c r="DT180" s="16">
        <f t="shared" si="114"/>
        <v>0</v>
      </c>
      <c r="DU180" s="16">
        <f t="shared" si="115"/>
        <v>0</v>
      </c>
      <c r="DV180" s="16">
        <f t="shared" si="116"/>
        <v>0</v>
      </c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>
        <f t="shared" si="117"/>
        <v>0</v>
      </c>
      <c r="EJ180" s="16">
        <f t="shared" si="118"/>
        <v>0</v>
      </c>
      <c r="EK180" s="16">
        <f t="shared" si="119"/>
        <v>0</v>
      </c>
      <c r="EL180" s="16">
        <f t="shared" si="120"/>
        <v>0</v>
      </c>
      <c r="EM180" s="16"/>
      <c r="EN180" s="16"/>
      <c r="EO180" s="16"/>
      <c r="EP180" s="16"/>
      <c r="EQ180" s="38"/>
      <c r="ER180" s="38"/>
      <c r="ES180" s="38"/>
      <c r="ET180" s="38"/>
      <c r="EU180" s="16"/>
      <c r="EV180" s="16"/>
      <c r="EW180" s="16"/>
      <c r="EX180" s="16"/>
      <c r="EY180" s="16">
        <f t="shared" si="121"/>
        <v>0</v>
      </c>
      <c r="EZ180" s="16">
        <f t="shared" si="122"/>
        <v>0</v>
      </c>
      <c r="FA180" s="16">
        <f t="shared" si="123"/>
        <v>0</v>
      </c>
      <c r="FB180" s="16">
        <f t="shared" si="124"/>
        <v>0</v>
      </c>
      <c r="FC180" s="16"/>
      <c r="FD180" s="16"/>
      <c r="FE180" s="16"/>
      <c r="FF180" s="16"/>
      <c r="FG180" s="38"/>
      <c r="FH180" s="38"/>
      <c r="FI180" s="38"/>
      <c r="FJ180" s="38"/>
      <c r="FK180" s="16"/>
      <c r="FL180" s="16"/>
      <c r="FM180" s="16"/>
      <c r="FN180" s="16"/>
      <c r="FO180" s="16">
        <f t="shared" si="125"/>
        <v>2</v>
      </c>
      <c r="FP180" s="16">
        <f t="shared" si="126"/>
        <v>8400</v>
      </c>
      <c r="FQ180" s="16">
        <f t="shared" si="127"/>
        <v>0</v>
      </c>
      <c r="FR180" s="16">
        <f t="shared" si="128"/>
        <v>0</v>
      </c>
      <c r="FS180" s="16">
        <v>2</v>
      </c>
      <c r="FT180" s="16">
        <v>8400</v>
      </c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</row>
    <row r="181" spans="1:186" ht="14.25">
      <c r="A181" s="3" t="s">
        <v>16</v>
      </c>
      <c r="B181" s="4">
        <v>14</v>
      </c>
      <c r="C181" s="4">
        <v>2760.76</v>
      </c>
      <c r="D181" s="9">
        <v>40391</v>
      </c>
      <c r="E181" s="13">
        <v>7316.014000000001</v>
      </c>
      <c r="F181" s="13">
        <v>8779.216800000002</v>
      </c>
      <c r="G181" s="43">
        <v>0</v>
      </c>
      <c r="H181" s="13">
        <f t="shared" si="86"/>
        <v>16095.230800000003</v>
      </c>
      <c r="I181" s="13" t="e">
        <f>H181-' 2 кв. 2011 г.- окончание'!#REF!</f>
        <v>#REF!</v>
      </c>
      <c r="J181" s="13" t="e">
        <f>H181-' 2 кв. 2011 г.- окончание'!#REF!</f>
        <v>#REF!</v>
      </c>
      <c r="K181" s="16">
        <f t="shared" si="87"/>
        <v>0</v>
      </c>
      <c r="L181" s="16">
        <f t="shared" si="88"/>
        <v>0</v>
      </c>
      <c r="M181" s="16">
        <f t="shared" si="89"/>
        <v>0</v>
      </c>
      <c r="N181" s="16">
        <f t="shared" si="90"/>
        <v>0</v>
      </c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>
        <f t="shared" si="91"/>
        <v>0</v>
      </c>
      <c r="AB181" s="16">
        <f t="shared" si="92"/>
        <v>0</v>
      </c>
      <c r="AC181" s="16">
        <f t="shared" si="93"/>
        <v>0</v>
      </c>
      <c r="AD181" s="16">
        <f t="shared" si="94"/>
        <v>0</v>
      </c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>
        <f t="shared" si="95"/>
        <v>0</v>
      </c>
      <c r="AR181" s="16">
        <f t="shared" si="96"/>
        <v>0</v>
      </c>
      <c r="AS181" s="16">
        <f t="shared" si="97"/>
        <v>0</v>
      </c>
      <c r="AT181" s="16">
        <f t="shared" si="98"/>
        <v>0</v>
      </c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>
        <f t="shared" si="99"/>
        <v>0</v>
      </c>
      <c r="BH181" s="16">
        <f t="shared" si="100"/>
        <v>0</v>
      </c>
      <c r="BI181" s="16">
        <f t="shared" si="101"/>
        <v>0</v>
      </c>
      <c r="BJ181" s="16">
        <f t="shared" si="102"/>
        <v>0</v>
      </c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>
        <f t="shared" si="103"/>
        <v>0</v>
      </c>
      <c r="BY181" s="16"/>
      <c r="BZ181" s="16">
        <f t="shared" si="104"/>
        <v>0</v>
      </c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>
        <f t="shared" si="105"/>
        <v>0</v>
      </c>
      <c r="CN181" s="16">
        <f t="shared" si="106"/>
        <v>0</v>
      </c>
      <c r="CO181" s="16">
        <f t="shared" si="107"/>
        <v>0</v>
      </c>
      <c r="CP181" s="16">
        <f t="shared" si="108"/>
        <v>0</v>
      </c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>
        <f t="shared" si="109"/>
        <v>0</v>
      </c>
      <c r="DD181" s="16">
        <f t="shared" si="110"/>
        <v>0</v>
      </c>
      <c r="DE181" s="16">
        <f t="shared" si="111"/>
        <v>0</v>
      </c>
      <c r="DF181" s="16">
        <f t="shared" si="112"/>
        <v>0</v>
      </c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>
        <f t="shared" si="113"/>
        <v>0</v>
      </c>
      <c r="DT181" s="16">
        <f t="shared" si="114"/>
        <v>0</v>
      </c>
      <c r="DU181" s="16">
        <f t="shared" si="115"/>
        <v>0</v>
      </c>
      <c r="DV181" s="16">
        <f t="shared" si="116"/>
        <v>0</v>
      </c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>
        <f t="shared" si="117"/>
        <v>0</v>
      </c>
      <c r="EJ181" s="16">
        <f t="shared" si="118"/>
        <v>0</v>
      </c>
      <c r="EK181" s="16">
        <f t="shared" si="119"/>
        <v>0</v>
      </c>
      <c r="EL181" s="16">
        <f t="shared" si="120"/>
        <v>0</v>
      </c>
      <c r="EM181" s="16"/>
      <c r="EN181" s="16"/>
      <c r="EO181" s="16"/>
      <c r="EP181" s="16"/>
      <c r="EQ181" s="38"/>
      <c r="ER181" s="38"/>
      <c r="ES181" s="38"/>
      <c r="ET181" s="38"/>
      <c r="EU181" s="16"/>
      <c r="EV181" s="16"/>
      <c r="EW181" s="16"/>
      <c r="EX181" s="16"/>
      <c r="EY181" s="16">
        <f t="shared" si="121"/>
        <v>0</v>
      </c>
      <c r="EZ181" s="16">
        <f t="shared" si="122"/>
        <v>0</v>
      </c>
      <c r="FA181" s="16">
        <f t="shared" si="123"/>
        <v>0</v>
      </c>
      <c r="FB181" s="16">
        <f t="shared" si="124"/>
        <v>0</v>
      </c>
      <c r="FC181" s="16"/>
      <c r="FD181" s="16"/>
      <c r="FE181" s="16"/>
      <c r="FF181" s="16"/>
      <c r="FG181" s="38"/>
      <c r="FH181" s="38"/>
      <c r="FI181" s="38"/>
      <c r="FJ181" s="38"/>
      <c r="FK181" s="16"/>
      <c r="FL181" s="16"/>
      <c r="FM181" s="16"/>
      <c r="FN181" s="16"/>
      <c r="FO181" s="16">
        <f t="shared" si="125"/>
        <v>2</v>
      </c>
      <c r="FP181" s="16">
        <f t="shared" si="126"/>
        <v>8400</v>
      </c>
      <c r="FQ181" s="16">
        <f t="shared" si="127"/>
        <v>0</v>
      </c>
      <c r="FR181" s="16">
        <f t="shared" si="128"/>
        <v>0</v>
      </c>
      <c r="FS181" s="16">
        <v>2</v>
      </c>
      <c r="FT181" s="16">
        <v>8400</v>
      </c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</row>
    <row r="182" spans="1:186" ht="14.25">
      <c r="A182" s="3" t="s">
        <v>16</v>
      </c>
      <c r="B182" s="4">
        <v>16</v>
      </c>
      <c r="C182" s="4">
        <v>3724.47</v>
      </c>
      <c r="D182" s="9">
        <v>40422</v>
      </c>
      <c r="E182" s="13">
        <v>7895.8764</v>
      </c>
      <c r="F182" s="13">
        <v>11843.8146</v>
      </c>
      <c r="G182" s="43">
        <v>1629</v>
      </c>
      <c r="H182" s="13">
        <f t="shared" si="86"/>
        <v>18110.691</v>
      </c>
      <c r="I182" s="13" t="e">
        <f>H182-' 2 кв. 2011 г.- окончание'!#REF!</f>
        <v>#REF!</v>
      </c>
      <c r="J182" s="13" t="e">
        <f>H182-' 2 кв. 2011 г.- окончание'!#REF!</f>
        <v>#REF!</v>
      </c>
      <c r="K182" s="16">
        <f t="shared" si="87"/>
        <v>0</v>
      </c>
      <c r="L182" s="16">
        <f t="shared" si="88"/>
        <v>0</v>
      </c>
      <c r="M182" s="16">
        <f t="shared" si="89"/>
        <v>0</v>
      </c>
      <c r="N182" s="16">
        <f t="shared" si="90"/>
        <v>0</v>
      </c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>
        <f t="shared" si="91"/>
        <v>0</v>
      </c>
      <c r="AB182" s="16">
        <f t="shared" si="92"/>
        <v>0</v>
      </c>
      <c r="AC182" s="16">
        <f t="shared" si="93"/>
        <v>0</v>
      </c>
      <c r="AD182" s="16">
        <f t="shared" si="94"/>
        <v>0</v>
      </c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>
        <f t="shared" si="95"/>
        <v>0</v>
      </c>
      <c r="AR182" s="16">
        <f t="shared" si="96"/>
        <v>0</v>
      </c>
      <c r="AS182" s="16">
        <f t="shared" si="97"/>
        <v>0</v>
      </c>
      <c r="AT182" s="16">
        <f t="shared" si="98"/>
        <v>0</v>
      </c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>
        <f t="shared" si="99"/>
        <v>0</v>
      </c>
      <c r="BH182" s="16">
        <f t="shared" si="100"/>
        <v>0</v>
      </c>
      <c r="BI182" s="16">
        <f t="shared" si="101"/>
        <v>0</v>
      </c>
      <c r="BJ182" s="16">
        <f t="shared" si="102"/>
        <v>0</v>
      </c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>
        <f t="shared" si="103"/>
        <v>0</v>
      </c>
      <c r="BY182" s="16"/>
      <c r="BZ182" s="16">
        <f t="shared" si="104"/>
        <v>0</v>
      </c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>
        <f t="shared" si="105"/>
        <v>0</v>
      </c>
      <c r="CN182" s="16">
        <f t="shared" si="106"/>
        <v>0</v>
      </c>
      <c r="CO182" s="16">
        <f t="shared" si="107"/>
        <v>0</v>
      </c>
      <c r="CP182" s="16">
        <f t="shared" si="108"/>
        <v>0</v>
      </c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>
        <f t="shared" si="109"/>
        <v>0</v>
      </c>
      <c r="DD182" s="16">
        <f t="shared" si="110"/>
        <v>0</v>
      </c>
      <c r="DE182" s="16">
        <f t="shared" si="111"/>
        <v>0</v>
      </c>
      <c r="DF182" s="16">
        <f t="shared" si="112"/>
        <v>0</v>
      </c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>
        <f t="shared" si="113"/>
        <v>0</v>
      </c>
      <c r="DT182" s="16">
        <f t="shared" si="114"/>
        <v>0</v>
      </c>
      <c r="DU182" s="16">
        <f t="shared" si="115"/>
        <v>0</v>
      </c>
      <c r="DV182" s="16">
        <f t="shared" si="116"/>
        <v>0</v>
      </c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>
        <f t="shared" si="117"/>
        <v>0</v>
      </c>
      <c r="EJ182" s="16">
        <f t="shared" si="118"/>
        <v>0</v>
      </c>
      <c r="EK182" s="16">
        <f t="shared" si="119"/>
        <v>0</v>
      </c>
      <c r="EL182" s="16">
        <f t="shared" si="120"/>
        <v>0</v>
      </c>
      <c r="EM182" s="16"/>
      <c r="EN182" s="16"/>
      <c r="EO182" s="16"/>
      <c r="EP182" s="16"/>
      <c r="EQ182" s="38"/>
      <c r="ER182" s="38"/>
      <c r="ES182" s="38"/>
      <c r="ET182" s="38"/>
      <c r="EU182" s="16"/>
      <c r="EV182" s="16"/>
      <c r="EW182" s="16"/>
      <c r="EX182" s="16"/>
      <c r="EY182" s="16">
        <f t="shared" si="121"/>
        <v>0</v>
      </c>
      <c r="EZ182" s="16">
        <f t="shared" si="122"/>
        <v>0</v>
      </c>
      <c r="FA182" s="16">
        <f t="shared" si="123"/>
        <v>0</v>
      </c>
      <c r="FB182" s="16">
        <f t="shared" si="124"/>
        <v>0</v>
      </c>
      <c r="FC182" s="16"/>
      <c r="FD182" s="16"/>
      <c r="FE182" s="16"/>
      <c r="FF182" s="16"/>
      <c r="FG182" s="38"/>
      <c r="FH182" s="38"/>
      <c r="FI182" s="38"/>
      <c r="FJ182" s="38"/>
      <c r="FK182" s="16"/>
      <c r="FL182" s="16"/>
      <c r="FM182" s="16"/>
      <c r="FN182" s="16"/>
      <c r="FO182" s="16">
        <f t="shared" si="125"/>
        <v>2</v>
      </c>
      <c r="FP182" s="16">
        <f t="shared" si="126"/>
        <v>8400</v>
      </c>
      <c r="FQ182" s="16">
        <f t="shared" si="127"/>
        <v>0</v>
      </c>
      <c r="FR182" s="16">
        <f t="shared" si="128"/>
        <v>0</v>
      </c>
      <c r="FS182" s="16">
        <v>2</v>
      </c>
      <c r="FT182" s="16">
        <v>8400</v>
      </c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</row>
    <row r="183" spans="1:186" ht="14.25">
      <c r="A183" s="3" t="s">
        <v>17</v>
      </c>
      <c r="B183" s="4">
        <v>1</v>
      </c>
      <c r="C183" s="4">
        <v>4768.15</v>
      </c>
      <c r="D183" s="9">
        <v>39326</v>
      </c>
      <c r="E183" s="13">
        <v>-288604.68</v>
      </c>
      <c r="F183" s="13">
        <v>25748.01</v>
      </c>
      <c r="G183" s="43">
        <v>0</v>
      </c>
      <c r="H183" s="13">
        <f t="shared" si="86"/>
        <v>-262856.67</v>
      </c>
      <c r="I183" s="13" t="e">
        <f>H183-' 2 кв. 2011 г.- окончание'!#REF!</f>
        <v>#REF!</v>
      </c>
      <c r="J183" s="13" t="e">
        <f>H183-' 2 кв. 2011 г.- окончание'!#REF!</f>
        <v>#REF!</v>
      </c>
      <c r="K183" s="16">
        <f t="shared" si="87"/>
        <v>0</v>
      </c>
      <c r="L183" s="16">
        <f t="shared" si="88"/>
        <v>0</v>
      </c>
      <c r="M183" s="16">
        <f t="shared" si="89"/>
        <v>0</v>
      </c>
      <c r="N183" s="16">
        <f t="shared" si="90"/>
        <v>0</v>
      </c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>
        <f t="shared" si="91"/>
        <v>76</v>
      </c>
      <c r="AB183" s="16">
        <f t="shared" si="92"/>
        <v>24552</v>
      </c>
      <c r="AC183" s="16">
        <f t="shared" si="93"/>
        <v>0</v>
      </c>
      <c r="AD183" s="16">
        <f t="shared" si="94"/>
        <v>0</v>
      </c>
      <c r="AE183" s="16"/>
      <c r="AF183" s="16"/>
      <c r="AG183" s="16"/>
      <c r="AH183" s="16"/>
      <c r="AI183" s="16"/>
      <c r="AJ183" s="16"/>
      <c r="AK183" s="16"/>
      <c r="AL183" s="16"/>
      <c r="AM183" s="16">
        <v>76</v>
      </c>
      <c r="AN183" s="16">
        <v>24552</v>
      </c>
      <c r="AO183" s="16"/>
      <c r="AP183" s="16"/>
      <c r="AQ183" s="16">
        <f t="shared" si="95"/>
        <v>0</v>
      </c>
      <c r="AR183" s="16">
        <f t="shared" si="96"/>
        <v>0</v>
      </c>
      <c r="AS183" s="16">
        <f t="shared" si="97"/>
        <v>0</v>
      </c>
      <c r="AT183" s="16">
        <f t="shared" si="98"/>
        <v>0</v>
      </c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>
        <f t="shared" si="99"/>
        <v>0</v>
      </c>
      <c r="BH183" s="16">
        <f t="shared" si="100"/>
        <v>0</v>
      </c>
      <c r="BI183" s="16">
        <f t="shared" si="101"/>
        <v>0</v>
      </c>
      <c r="BJ183" s="16">
        <f t="shared" si="102"/>
        <v>0</v>
      </c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 t="s">
        <v>72</v>
      </c>
      <c r="BX183" s="16">
        <f t="shared" si="103"/>
        <v>106000</v>
      </c>
      <c r="BY183" s="16"/>
      <c r="BZ183" s="16">
        <f t="shared" si="104"/>
        <v>0</v>
      </c>
      <c r="CA183" s="16"/>
      <c r="CB183" s="16"/>
      <c r="CC183" s="16"/>
      <c r="CD183" s="16"/>
      <c r="CE183" s="16" t="s">
        <v>71</v>
      </c>
      <c r="CF183" s="16">
        <v>53000</v>
      </c>
      <c r="CG183" s="16"/>
      <c r="CH183" s="16"/>
      <c r="CI183" s="16" t="s">
        <v>70</v>
      </c>
      <c r="CJ183" s="16">
        <v>53000</v>
      </c>
      <c r="CK183" s="16"/>
      <c r="CL183" s="16"/>
      <c r="CM183" s="16">
        <f t="shared" si="105"/>
        <v>0</v>
      </c>
      <c r="CN183" s="16">
        <f t="shared" si="106"/>
        <v>0</v>
      </c>
      <c r="CO183" s="16">
        <f t="shared" si="107"/>
        <v>0</v>
      </c>
      <c r="CP183" s="16">
        <f t="shared" si="108"/>
        <v>0</v>
      </c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>
        <f t="shared" si="109"/>
        <v>0</v>
      </c>
      <c r="DD183" s="16">
        <f t="shared" si="110"/>
        <v>0</v>
      </c>
      <c r="DE183" s="16">
        <f t="shared" si="111"/>
        <v>0</v>
      </c>
      <c r="DF183" s="16">
        <f t="shared" si="112"/>
        <v>0</v>
      </c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>
        <f t="shared" si="113"/>
        <v>0</v>
      </c>
      <c r="DT183" s="16">
        <f t="shared" si="114"/>
        <v>0</v>
      </c>
      <c r="DU183" s="16">
        <f t="shared" si="115"/>
        <v>0</v>
      </c>
      <c r="DV183" s="16">
        <f t="shared" si="116"/>
        <v>0</v>
      </c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>
        <f t="shared" si="117"/>
        <v>0</v>
      </c>
      <c r="EJ183" s="16">
        <f t="shared" si="118"/>
        <v>0</v>
      </c>
      <c r="EK183" s="16">
        <f t="shared" si="119"/>
        <v>0</v>
      </c>
      <c r="EL183" s="16">
        <f t="shared" si="120"/>
        <v>0</v>
      </c>
      <c r="EM183" s="16"/>
      <c r="EN183" s="16"/>
      <c r="EO183" s="16"/>
      <c r="EP183" s="16"/>
      <c r="EQ183" s="38"/>
      <c r="ER183" s="38"/>
      <c r="ES183" s="38"/>
      <c r="ET183" s="38"/>
      <c r="EU183" s="16"/>
      <c r="EV183" s="16"/>
      <c r="EW183" s="16"/>
      <c r="EX183" s="16"/>
      <c r="EY183" s="16">
        <f t="shared" si="121"/>
        <v>0</v>
      </c>
      <c r="EZ183" s="16">
        <f t="shared" si="122"/>
        <v>0</v>
      </c>
      <c r="FA183" s="16">
        <f t="shared" si="123"/>
        <v>0</v>
      </c>
      <c r="FB183" s="16">
        <f t="shared" si="124"/>
        <v>0</v>
      </c>
      <c r="FC183" s="16"/>
      <c r="FD183" s="16"/>
      <c r="FE183" s="16"/>
      <c r="FF183" s="16"/>
      <c r="FG183" s="38"/>
      <c r="FH183" s="38"/>
      <c r="FI183" s="38"/>
      <c r="FJ183" s="38"/>
      <c r="FK183" s="16"/>
      <c r="FL183" s="16"/>
      <c r="FM183" s="16"/>
      <c r="FN183" s="16"/>
      <c r="FO183" s="16">
        <f t="shared" si="125"/>
        <v>2</v>
      </c>
      <c r="FP183" s="16">
        <f t="shared" si="126"/>
        <v>8400</v>
      </c>
      <c r="FQ183" s="16">
        <f t="shared" si="127"/>
        <v>0</v>
      </c>
      <c r="FR183" s="16">
        <f t="shared" si="128"/>
        <v>0</v>
      </c>
      <c r="FS183" s="16">
        <v>2</v>
      </c>
      <c r="FT183" s="16">
        <v>8400</v>
      </c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</row>
    <row r="184" spans="1:186" ht="14.25">
      <c r="A184" s="3" t="s">
        <v>17</v>
      </c>
      <c r="B184" s="4">
        <v>2</v>
      </c>
      <c r="C184" s="4">
        <v>4448.75</v>
      </c>
      <c r="D184" s="9">
        <v>39326</v>
      </c>
      <c r="E184" s="13">
        <v>-23118.94</v>
      </c>
      <c r="F184" s="13">
        <v>24023.25</v>
      </c>
      <c r="G184" s="43">
        <v>9620</v>
      </c>
      <c r="H184" s="13">
        <f t="shared" si="86"/>
        <v>-8715.689999999999</v>
      </c>
      <c r="I184" s="13" t="e">
        <f>H184-' 2 кв. 2011 г.- окончание'!#REF!</f>
        <v>#REF!</v>
      </c>
      <c r="J184" s="13" t="e">
        <f>H184-' 2 кв. 2011 г.- окончание'!#REF!</f>
        <v>#REF!</v>
      </c>
      <c r="K184" s="16">
        <f t="shared" si="87"/>
        <v>0</v>
      </c>
      <c r="L184" s="16">
        <f t="shared" si="88"/>
        <v>0</v>
      </c>
      <c r="M184" s="16">
        <f t="shared" si="89"/>
        <v>0</v>
      </c>
      <c r="N184" s="16">
        <f t="shared" si="90"/>
        <v>0</v>
      </c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>
        <f t="shared" si="91"/>
        <v>0</v>
      </c>
      <c r="AB184" s="16">
        <f t="shared" si="92"/>
        <v>0</v>
      </c>
      <c r="AC184" s="16">
        <f t="shared" si="93"/>
        <v>0</v>
      </c>
      <c r="AD184" s="16">
        <f t="shared" si="94"/>
        <v>0</v>
      </c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>
        <f t="shared" si="95"/>
        <v>0</v>
      </c>
      <c r="AR184" s="16">
        <f t="shared" si="96"/>
        <v>0</v>
      </c>
      <c r="AS184" s="16">
        <f t="shared" si="97"/>
        <v>0</v>
      </c>
      <c r="AT184" s="16">
        <f t="shared" si="98"/>
        <v>0</v>
      </c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>
        <f t="shared" si="99"/>
        <v>0</v>
      </c>
      <c r="BH184" s="16">
        <f t="shared" si="100"/>
        <v>0</v>
      </c>
      <c r="BI184" s="16">
        <f t="shared" si="101"/>
        <v>0</v>
      </c>
      <c r="BJ184" s="16">
        <f t="shared" si="102"/>
        <v>0</v>
      </c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>
        <f t="shared" si="103"/>
        <v>0</v>
      </c>
      <c r="BY184" s="16"/>
      <c r="BZ184" s="16">
        <f t="shared" si="104"/>
        <v>0</v>
      </c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>
        <f t="shared" si="105"/>
        <v>0</v>
      </c>
      <c r="CN184" s="16">
        <f t="shared" si="106"/>
        <v>0</v>
      </c>
      <c r="CO184" s="16">
        <f t="shared" si="107"/>
        <v>0</v>
      </c>
      <c r="CP184" s="16">
        <f t="shared" si="108"/>
        <v>0</v>
      </c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>
        <f t="shared" si="109"/>
        <v>0</v>
      </c>
      <c r="DD184" s="16">
        <f t="shared" si="110"/>
        <v>0</v>
      </c>
      <c r="DE184" s="16">
        <f t="shared" si="111"/>
        <v>0</v>
      </c>
      <c r="DF184" s="16">
        <f t="shared" si="112"/>
        <v>0</v>
      </c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>
        <f t="shared" si="113"/>
        <v>0</v>
      </c>
      <c r="DT184" s="16">
        <f t="shared" si="114"/>
        <v>0</v>
      </c>
      <c r="DU184" s="16">
        <f t="shared" si="115"/>
        <v>0</v>
      </c>
      <c r="DV184" s="16">
        <f t="shared" si="116"/>
        <v>0</v>
      </c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>
        <f t="shared" si="117"/>
        <v>0</v>
      </c>
      <c r="EJ184" s="16">
        <f t="shared" si="118"/>
        <v>0</v>
      </c>
      <c r="EK184" s="16">
        <f t="shared" si="119"/>
        <v>0</v>
      </c>
      <c r="EL184" s="16">
        <f t="shared" si="120"/>
        <v>0</v>
      </c>
      <c r="EM184" s="16"/>
      <c r="EN184" s="16"/>
      <c r="EO184" s="16"/>
      <c r="EP184" s="16"/>
      <c r="EQ184" s="38"/>
      <c r="ER184" s="38"/>
      <c r="ES184" s="38"/>
      <c r="ET184" s="38"/>
      <c r="EU184" s="16"/>
      <c r="EV184" s="16"/>
      <c r="EW184" s="16"/>
      <c r="EX184" s="16"/>
      <c r="EY184" s="16">
        <f t="shared" si="121"/>
        <v>0</v>
      </c>
      <c r="EZ184" s="16">
        <f t="shared" si="122"/>
        <v>0</v>
      </c>
      <c r="FA184" s="16">
        <f t="shared" si="123"/>
        <v>0</v>
      </c>
      <c r="FB184" s="16">
        <f t="shared" si="124"/>
        <v>0</v>
      </c>
      <c r="FC184" s="16"/>
      <c r="FD184" s="16"/>
      <c r="FE184" s="16"/>
      <c r="FF184" s="16"/>
      <c r="FG184" s="38"/>
      <c r="FH184" s="38"/>
      <c r="FI184" s="38"/>
      <c r="FJ184" s="38"/>
      <c r="FK184" s="16"/>
      <c r="FL184" s="16"/>
      <c r="FM184" s="16"/>
      <c r="FN184" s="16"/>
      <c r="FO184" s="16">
        <f t="shared" si="125"/>
        <v>0</v>
      </c>
      <c r="FP184" s="16">
        <f t="shared" si="126"/>
        <v>0</v>
      </c>
      <c r="FQ184" s="16">
        <f t="shared" si="127"/>
        <v>0</v>
      </c>
      <c r="FR184" s="16">
        <f t="shared" si="128"/>
        <v>0</v>
      </c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</row>
    <row r="185" spans="1:186" ht="14.25">
      <c r="A185" s="3" t="s">
        <v>17</v>
      </c>
      <c r="B185" s="4">
        <v>11</v>
      </c>
      <c r="C185" s="4">
        <v>3152.48</v>
      </c>
      <c r="D185" s="9">
        <v>39326</v>
      </c>
      <c r="E185" s="13">
        <v>-184203.606</v>
      </c>
      <c r="F185" s="13">
        <v>17023.392</v>
      </c>
      <c r="G185" s="43">
        <v>11940</v>
      </c>
      <c r="H185" s="13">
        <f t="shared" si="86"/>
        <v>-179120.214</v>
      </c>
      <c r="I185" s="13" t="e">
        <f>H185-' 2 кв. 2011 г.- окончание'!#REF!</f>
        <v>#REF!</v>
      </c>
      <c r="J185" s="13" t="e">
        <f>H185-' 2 кв. 2011 г.- окончание'!#REF!</f>
        <v>#REF!</v>
      </c>
      <c r="K185" s="16">
        <f t="shared" si="87"/>
        <v>0</v>
      </c>
      <c r="L185" s="16">
        <f t="shared" si="88"/>
        <v>0</v>
      </c>
      <c r="M185" s="16">
        <f t="shared" si="89"/>
        <v>0</v>
      </c>
      <c r="N185" s="16">
        <f t="shared" si="90"/>
        <v>0</v>
      </c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>
        <f t="shared" si="91"/>
        <v>0</v>
      </c>
      <c r="AB185" s="16">
        <f t="shared" si="92"/>
        <v>0</v>
      </c>
      <c r="AC185" s="16">
        <f t="shared" si="93"/>
        <v>0</v>
      </c>
      <c r="AD185" s="16">
        <f t="shared" si="94"/>
        <v>0</v>
      </c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>
        <f t="shared" si="95"/>
        <v>0</v>
      </c>
      <c r="AR185" s="16">
        <f t="shared" si="96"/>
        <v>0</v>
      </c>
      <c r="AS185" s="16">
        <f t="shared" si="97"/>
        <v>0</v>
      </c>
      <c r="AT185" s="16">
        <f t="shared" si="98"/>
        <v>0</v>
      </c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>
        <f t="shared" si="99"/>
        <v>0</v>
      </c>
      <c r="BH185" s="16">
        <f t="shared" si="100"/>
        <v>0</v>
      </c>
      <c r="BI185" s="16">
        <f t="shared" si="101"/>
        <v>0</v>
      </c>
      <c r="BJ185" s="16">
        <f t="shared" si="102"/>
        <v>0</v>
      </c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>
        <f t="shared" si="103"/>
        <v>0</v>
      </c>
      <c r="BY185" s="16"/>
      <c r="BZ185" s="16">
        <f t="shared" si="104"/>
        <v>0</v>
      </c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>
        <f t="shared" si="105"/>
        <v>0</v>
      </c>
      <c r="CN185" s="16">
        <f t="shared" si="106"/>
        <v>0</v>
      </c>
      <c r="CO185" s="16">
        <f t="shared" si="107"/>
        <v>0</v>
      </c>
      <c r="CP185" s="16">
        <f t="shared" si="108"/>
        <v>0</v>
      </c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>
        <f t="shared" si="109"/>
        <v>0</v>
      </c>
      <c r="DD185" s="16">
        <f t="shared" si="110"/>
        <v>0</v>
      </c>
      <c r="DE185" s="16">
        <f t="shared" si="111"/>
        <v>0</v>
      </c>
      <c r="DF185" s="16">
        <f t="shared" si="112"/>
        <v>0</v>
      </c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>
        <f t="shared" si="113"/>
        <v>0</v>
      </c>
      <c r="DT185" s="16">
        <f t="shared" si="114"/>
        <v>0</v>
      </c>
      <c r="DU185" s="16">
        <f t="shared" si="115"/>
        <v>0</v>
      </c>
      <c r="DV185" s="16">
        <f t="shared" si="116"/>
        <v>0</v>
      </c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>
        <f t="shared" si="117"/>
        <v>0</v>
      </c>
      <c r="EJ185" s="16">
        <f t="shared" si="118"/>
        <v>0</v>
      </c>
      <c r="EK185" s="16">
        <f t="shared" si="119"/>
        <v>0</v>
      </c>
      <c r="EL185" s="16">
        <f t="shared" si="120"/>
        <v>0</v>
      </c>
      <c r="EM185" s="16"/>
      <c r="EN185" s="16"/>
      <c r="EO185" s="16"/>
      <c r="EP185" s="16"/>
      <c r="EQ185" s="38"/>
      <c r="ER185" s="38"/>
      <c r="ES185" s="38"/>
      <c r="ET185" s="38"/>
      <c r="EU185" s="16"/>
      <c r="EV185" s="16"/>
      <c r="EW185" s="16"/>
      <c r="EX185" s="16"/>
      <c r="EY185" s="16">
        <f t="shared" si="121"/>
        <v>0</v>
      </c>
      <c r="EZ185" s="16">
        <f t="shared" si="122"/>
        <v>0</v>
      </c>
      <c r="FA185" s="16">
        <f t="shared" si="123"/>
        <v>0</v>
      </c>
      <c r="FB185" s="16">
        <f t="shared" si="124"/>
        <v>0</v>
      </c>
      <c r="FC185" s="16"/>
      <c r="FD185" s="16"/>
      <c r="FE185" s="16"/>
      <c r="FF185" s="16"/>
      <c r="FG185" s="38"/>
      <c r="FH185" s="38"/>
      <c r="FI185" s="38"/>
      <c r="FJ185" s="38"/>
      <c r="FK185" s="16"/>
      <c r="FL185" s="16"/>
      <c r="FM185" s="16"/>
      <c r="FN185" s="16"/>
      <c r="FO185" s="16">
        <f t="shared" si="125"/>
        <v>0</v>
      </c>
      <c r="FP185" s="16">
        <f t="shared" si="126"/>
        <v>0</v>
      </c>
      <c r="FQ185" s="16">
        <f t="shared" si="127"/>
        <v>0</v>
      </c>
      <c r="FR185" s="16">
        <f t="shared" si="128"/>
        <v>0</v>
      </c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</row>
    <row r="186" spans="1:186" ht="14.25">
      <c r="A186" s="3" t="s">
        <v>17</v>
      </c>
      <c r="B186" s="4">
        <v>13</v>
      </c>
      <c r="C186" s="4">
        <v>3193.78</v>
      </c>
      <c r="D186" s="9">
        <v>39326</v>
      </c>
      <c r="E186" s="13">
        <v>-120689.076</v>
      </c>
      <c r="F186" s="13">
        <v>17246.412</v>
      </c>
      <c r="G186" s="43">
        <v>0</v>
      </c>
      <c r="H186" s="13">
        <f t="shared" si="86"/>
        <v>-103442.664</v>
      </c>
      <c r="I186" s="13" t="e">
        <f>H186-' 2 кв. 2011 г.- окончание'!#REF!</f>
        <v>#REF!</v>
      </c>
      <c r="J186" s="13" t="e">
        <f>H186-' 2 кв. 2011 г.- окончание'!#REF!</f>
        <v>#REF!</v>
      </c>
      <c r="K186" s="16">
        <f t="shared" si="87"/>
        <v>0</v>
      </c>
      <c r="L186" s="16">
        <f t="shared" si="88"/>
        <v>0</v>
      </c>
      <c r="M186" s="16">
        <f t="shared" si="89"/>
        <v>0</v>
      </c>
      <c r="N186" s="16">
        <f t="shared" si="90"/>
        <v>0</v>
      </c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>
        <f t="shared" si="91"/>
        <v>0</v>
      </c>
      <c r="AB186" s="16">
        <f t="shared" si="92"/>
        <v>0</v>
      </c>
      <c r="AC186" s="16">
        <f t="shared" si="93"/>
        <v>0</v>
      </c>
      <c r="AD186" s="16">
        <f t="shared" si="94"/>
        <v>0</v>
      </c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>
        <f t="shared" si="95"/>
        <v>0</v>
      </c>
      <c r="AR186" s="16">
        <f t="shared" si="96"/>
        <v>0</v>
      </c>
      <c r="AS186" s="16">
        <f t="shared" si="97"/>
        <v>0</v>
      </c>
      <c r="AT186" s="16">
        <f t="shared" si="98"/>
        <v>0</v>
      </c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>
        <f t="shared" si="99"/>
        <v>0</v>
      </c>
      <c r="BH186" s="16">
        <f t="shared" si="100"/>
        <v>0</v>
      </c>
      <c r="BI186" s="16">
        <f t="shared" si="101"/>
        <v>0</v>
      </c>
      <c r="BJ186" s="16">
        <f t="shared" si="102"/>
        <v>0</v>
      </c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>
        <f t="shared" si="103"/>
        <v>0</v>
      </c>
      <c r="BY186" s="16"/>
      <c r="BZ186" s="16">
        <f t="shared" si="104"/>
        <v>0</v>
      </c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>
        <f t="shared" si="105"/>
        <v>0</v>
      </c>
      <c r="CN186" s="16">
        <f t="shared" si="106"/>
        <v>0</v>
      </c>
      <c r="CO186" s="16">
        <f t="shared" si="107"/>
        <v>0</v>
      </c>
      <c r="CP186" s="16">
        <f t="shared" si="108"/>
        <v>0</v>
      </c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>
        <f t="shared" si="109"/>
        <v>0</v>
      </c>
      <c r="DD186" s="16">
        <f t="shared" si="110"/>
        <v>0</v>
      </c>
      <c r="DE186" s="16">
        <f t="shared" si="111"/>
        <v>0</v>
      </c>
      <c r="DF186" s="16">
        <f t="shared" si="112"/>
        <v>0</v>
      </c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>
        <f t="shared" si="113"/>
        <v>0</v>
      </c>
      <c r="DT186" s="16">
        <f t="shared" si="114"/>
        <v>0</v>
      </c>
      <c r="DU186" s="16">
        <f t="shared" si="115"/>
        <v>0</v>
      </c>
      <c r="DV186" s="16">
        <f t="shared" si="116"/>
        <v>0</v>
      </c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>
        <f t="shared" si="117"/>
        <v>0</v>
      </c>
      <c r="EJ186" s="16">
        <f t="shared" si="118"/>
        <v>0</v>
      </c>
      <c r="EK186" s="16">
        <f t="shared" si="119"/>
        <v>0</v>
      </c>
      <c r="EL186" s="16">
        <f t="shared" si="120"/>
        <v>0</v>
      </c>
      <c r="EM186" s="16"/>
      <c r="EN186" s="16"/>
      <c r="EO186" s="16"/>
      <c r="EP186" s="16"/>
      <c r="EQ186" s="38"/>
      <c r="ER186" s="38"/>
      <c r="ES186" s="38"/>
      <c r="ET186" s="38"/>
      <c r="EU186" s="16"/>
      <c r="EV186" s="16"/>
      <c r="EW186" s="16"/>
      <c r="EX186" s="16"/>
      <c r="EY186" s="16">
        <f t="shared" si="121"/>
        <v>0</v>
      </c>
      <c r="EZ186" s="16">
        <f t="shared" si="122"/>
        <v>0</v>
      </c>
      <c r="FA186" s="16">
        <f t="shared" si="123"/>
        <v>0</v>
      </c>
      <c r="FB186" s="16">
        <f t="shared" si="124"/>
        <v>0</v>
      </c>
      <c r="FC186" s="16"/>
      <c r="FD186" s="16"/>
      <c r="FE186" s="16"/>
      <c r="FF186" s="16"/>
      <c r="FG186" s="38"/>
      <c r="FH186" s="38"/>
      <c r="FI186" s="38"/>
      <c r="FJ186" s="38"/>
      <c r="FK186" s="16"/>
      <c r="FL186" s="16"/>
      <c r="FM186" s="16"/>
      <c r="FN186" s="16"/>
      <c r="FO186" s="16">
        <f t="shared" si="125"/>
        <v>0</v>
      </c>
      <c r="FP186" s="16">
        <f t="shared" si="126"/>
        <v>0</v>
      </c>
      <c r="FQ186" s="16">
        <f t="shared" si="127"/>
        <v>0</v>
      </c>
      <c r="FR186" s="16">
        <f t="shared" si="128"/>
        <v>0</v>
      </c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</row>
    <row r="187" spans="1:186" ht="14.25">
      <c r="A187" s="3" t="s">
        <v>17</v>
      </c>
      <c r="B187" s="4">
        <v>14</v>
      </c>
      <c r="C187" s="4">
        <v>4033.91</v>
      </c>
      <c r="D187" s="9">
        <v>39326</v>
      </c>
      <c r="E187" s="13">
        <v>67643.27799999999</v>
      </c>
      <c r="F187" s="13">
        <v>21783.113999999998</v>
      </c>
      <c r="G187" s="43">
        <v>0</v>
      </c>
      <c r="H187" s="13">
        <f t="shared" si="86"/>
        <v>89426.39199999999</v>
      </c>
      <c r="I187" s="13" t="e">
        <f>H187-' 2 кв. 2011 г.- окончание'!#REF!</f>
        <v>#REF!</v>
      </c>
      <c r="J187" s="13" t="e">
        <f>H187-' 2 кв. 2011 г.- окончание'!#REF!</f>
        <v>#REF!</v>
      </c>
      <c r="K187" s="16">
        <f t="shared" si="87"/>
        <v>0</v>
      </c>
      <c r="L187" s="16">
        <f t="shared" si="88"/>
        <v>0</v>
      </c>
      <c r="M187" s="16">
        <f t="shared" si="89"/>
        <v>0</v>
      </c>
      <c r="N187" s="16">
        <f t="shared" si="90"/>
        <v>0</v>
      </c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>
        <f t="shared" si="91"/>
        <v>0</v>
      </c>
      <c r="AB187" s="16">
        <f t="shared" si="92"/>
        <v>0</v>
      </c>
      <c r="AC187" s="16">
        <f t="shared" si="93"/>
        <v>0</v>
      </c>
      <c r="AD187" s="16">
        <f t="shared" si="94"/>
        <v>0</v>
      </c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>
        <f t="shared" si="95"/>
        <v>0</v>
      </c>
      <c r="AR187" s="16">
        <f t="shared" si="96"/>
        <v>0</v>
      </c>
      <c r="AS187" s="16">
        <f t="shared" si="97"/>
        <v>0</v>
      </c>
      <c r="AT187" s="16">
        <f t="shared" si="98"/>
        <v>0</v>
      </c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>
        <f t="shared" si="99"/>
        <v>0</v>
      </c>
      <c r="BH187" s="16">
        <f t="shared" si="100"/>
        <v>0</v>
      </c>
      <c r="BI187" s="16">
        <f t="shared" si="101"/>
        <v>0</v>
      </c>
      <c r="BJ187" s="16">
        <f t="shared" si="102"/>
        <v>0</v>
      </c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>
        <f t="shared" si="103"/>
        <v>0</v>
      </c>
      <c r="BY187" s="16"/>
      <c r="BZ187" s="16">
        <f t="shared" si="104"/>
        <v>0</v>
      </c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>
        <f t="shared" si="105"/>
        <v>0</v>
      </c>
      <c r="CN187" s="16">
        <f t="shared" si="106"/>
        <v>0</v>
      </c>
      <c r="CO187" s="16">
        <f t="shared" si="107"/>
        <v>0</v>
      </c>
      <c r="CP187" s="16">
        <f t="shared" si="108"/>
        <v>0</v>
      </c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>
        <f t="shared" si="109"/>
        <v>0</v>
      </c>
      <c r="DD187" s="16">
        <f t="shared" si="110"/>
        <v>0</v>
      </c>
      <c r="DE187" s="16">
        <f t="shared" si="111"/>
        <v>0</v>
      </c>
      <c r="DF187" s="16">
        <f t="shared" si="112"/>
        <v>0</v>
      </c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>
        <f t="shared" si="113"/>
        <v>0</v>
      </c>
      <c r="DT187" s="16">
        <f t="shared" si="114"/>
        <v>0</v>
      </c>
      <c r="DU187" s="16">
        <f t="shared" si="115"/>
        <v>0</v>
      </c>
      <c r="DV187" s="16">
        <f t="shared" si="116"/>
        <v>0</v>
      </c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>
        <f t="shared" si="117"/>
        <v>0</v>
      </c>
      <c r="EJ187" s="16">
        <f t="shared" si="118"/>
        <v>0</v>
      </c>
      <c r="EK187" s="16">
        <f t="shared" si="119"/>
        <v>0</v>
      </c>
      <c r="EL187" s="16">
        <f t="shared" si="120"/>
        <v>0</v>
      </c>
      <c r="EM187" s="16"/>
      <c r="EN187" s="16"/>
      <c r="EO187" s="16"/>
      <c r="EP187" s="16"/>
      <c r="EQ187" s="38"/>
      <c r="ER187" s="38"/>
      <c r="ES187" s="38"/>
      <c r="ET187" s="38"/>
      <c r="EU187" s="16"/>
      <c r="EV187" s="16"/>
      <c r="EW187" s="16"/>
      <c r="EX187" s="16"/>
      <c r="EY187" s="16">
        <f t="shared" si="121"/>
        <v>0</v>
      </c>
      <c r="EZ187" s="16">
        <f t="shared" si="122"/>
        <v>0</v>
      </c>
      <c r="FA187" s="16">
        <f t="shared" si="123"/>
        <v>0</v>
      </c>
      <c r="FB187" s="16">
        <f t="shared" si="124"/>
        <v>0</v>
      </c>
      <c r="FC187" s="16"/>
      <c r="FD187" s="16"/>
      <c r="FE187" s="16"/>
      <c r="FF187" s="16"/>
      <c r="FG187" s="38"/>
      <c r="FH187" s="38"/>
      <c r="FI187" s="38"/>
      <c r="FJ187" s="38"/>
      <c r="FK187" s="16"/>
      <c r="FL187" s="16"/>
      <c r="FM187" s="16"/>
      <c r="FN187" s="16"/>
      <c r="FO187" s="16">
        <f t="shared" si="125"/>
        <v>0</v>
      </c>
      <c r="FP187" s="16">
        <f t="shared" si="126"/>
        <v>0</v>
      </c>
      <c r="FQ187" s="16">
        <f t="shared" si="127"/>
        <v>0</v>
      </c>
      <c r="FR187" s="16">
        <f t="shared" si="128"/>
        <v>0</v>
      </c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</row>
    <row r="188" spans="1:186" ht="14.25">
      <c r="A188" s="3" t="s">
        <v>17</v>
      </c>
      <c r="B188" s="4">
        <v>15</v>
      </c>
      <c r="C188" s="4">
        <v>3079.53</v>
      </c>
      <c r="D188" s="9">
        <v>39326</v>
      </c>
      <c r="E188" s="13">
        <v>-66836.05600000001</v>
      </c>
      <c r="F188" s="13">
        <v>16629.462</v>
      </c>
      <c r="G188" s="43">
        <v>0</v>
      </c>
      <c r="H188" s="13">
        <f t="shared" si="86"/>
        <v>-50206.59400000001</v>
      </c>
      <c r="I188" s="13" t="e">
        <f>H188-' 2 кв. 2011 г.- окончание'!#REF!</f>
        <v>#REF!</v>
      </c>
      <c r="J188" s="13" t="e">
        <f>H188-' 2 кв. 2011 г.- окончание'!#REF!</f>
        <v>#REF!</v>
      </c>
      <c r="K188" s="16">
        <f t="shared" si="87"/>
        <v>0</v>
      </c>
      <c r="L188" s="16">
        <f t="shared" si="88"/>
        <v>0</v>
      </c>
      <c r="M188" s="16">
        <f t="shared" si="89"/>
        <v>0</v>
      </c>
      <c r="N188" s="16">
        <f t="shared" si="90"/>
        <v>0</v>
      </c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>
        <f t="shared" si="91"/>
        <v>0</v>
      </c>
      <c r="AB188" s="16">
        <f t="shared" si="92"/>
        <v>0</v>
      </c>
      <c r="AC188" s="16">
        <f t="shared" si="93"/>
        <v>0</v>
      </c>
      <c r="AD188" s="16">
        <f t="shared" si="94"/>
        <v>0</v>
      </c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>
        <f t="shared" si="95"/>
        <v>0</v>
      </c>
      <c r="AR188" s="16">
        <f t="shared" si="96"/>
        <v>0</v>
      </c>
      <c r="AS188" s="16">
        <f t="shared" si="97"/>
        <v>0</v>
      </c>
      <c r="AT188" s="16">
        <f t="shared" si="98"/>
        <v>0</v>
      </c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>
        <f t="shared" si="99"/>
        <v>0</v>
      </c>
      <c r="BH188" s="16">
        <f t="shared" si="100"/>
        <v>0</v>
      </c>
      <c r="BI188" s="16">
        <f t="shared" si="101"/>
        <v>0</v>
      </c>
      <c r="BJ188" s="16">
        <f t="shared" si="102"/>
        <v>0</v>
      </c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>
        <f t="shared" si="103"/>
        <v>0</v>
      </c>
      <c r="BY188" s="16"/>
      <c r="BZ188" s="16">
        <f t="shared" si="104"/>
        <v>0</v>
      </c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>
        <f t="shared" si="105"/>
        <v>0</v>
      </c>
      <c r="CN188" s="16">
        <f t="shared" si="106"/>
        <v>0</v>
      </c>
      <c r="CO188" s="16">
        <f t="shared" si="107"/>
        <v>0</v>
      </c>
      <c r="CP188" s="16">
        <f t="shared" si="108"/>
        <v>0</v>
      </c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>
        <f t="shared" si="109"/>
        <v>0</v>
      </c>
      <c r="DD188" s="16">
        <f t="shared" si="110"/>
        <v>0</v>
      </c>
      <c r="DE188" s="16">
        <f t="shared" si="111"/>
        <v>0</v>
      </c>
      <c r="DF188" s="16">
        <f t="shared" si="112"/>
        <v>0</v>
      </c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>
        <f t="shared" si="113"/>
        <v>0</v>
      </c>
      <c r="DT188" s="16">
        <f t="shared" si="114"/>
        <v>0</v>
      </c>
      <c r="DU188" s="16">
        <f t="shared" si="115"/>
        <v>0</v>
      </c>
      <c r="DV188" s="16">
        <f t="shared" si="116"/>
        <v>0</v>
      </c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>
        <f t="shared" si="117"/>
        <v>0</v>
      </c>
      <c r="EJ188" s="16">
        <f t="shared" si="118"/>
        <v>0</v>
      </c>
      <c r="EK188" s="16">
        <f t="shared" si="119"/>
        <v>0</v>
      </c>
      <c r="EL188" s="16">
        <f t="shared" si="120"/>
        <v>0</v>
      </c>
      <c r="EM188" s="16"/>
      <c r="EN188" s="16"/>
      <c r="EO188" s="16"/>
      <c r="EP188" s="16"/>
      <c r="EQ188" s="38"/>
      <c r="ER188" s="38"/>
      <c r="ES188" s="38"/>
      <c r="ET188" s="38"/>
      <c r="EU188" s="16"/>
      <c r="EV188" s="16"/>
      <c r="EW188" s="16"/>
      <c r="EX188" s="16"/>
      <c r="EY188" s="16">
        <f t="shared" si="121"/>
        <v>0</v>
      </c>
      <c r="EZ188" s="16">
        <f t="shared" si="122"/>
        <v>0</v>
      </c>
      <c r="FA188" s="16">
        <f t="shared" si="123"/>
        <v>0</v>
      </c>
      <c r="FB188" s="16">
        <f t="shared" si="124"/>
        <v>0</v>
      </c>
      <c r="FC188" s="16"/>
      <c r="FD188" s="16"/>
      <c r="FE188" s="16"/>
      <c r="FF188" s="16"/>
      <c r="FG188" s="38"/>
      <c r="FH188" s="38"/>
      <c r="FI188" s="38"/>
      <c r="FJ188" s="38"/>
      <c r="FK188" s="16"/>
      <c r="FL188" s="16"/>
      <c r="FM188" s="16"/>
      <c r="FN188" s="16"/>
      <c r="FO188" s="16">
        <f t="shared" si="125"/>
        <v>0</v>
      </c>
      <c r="FP188" s="16">
        <f t="shared" si="126"/>
        <v>0</v>
      </c>
      <c r="FQ188" s="16">
        <f t="shared" si="127"/>
        <v>0</v>
      </c>
      <c r="FR188" s="16">
        <f t="shared" si="128"/>
        <v>0</v>
      </c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</row>
    <row r="189" spans="1:186" ht="14.25">
      <c r="A189" s="3" t="s">
        <v>17</v>
      </c>
      <c r="B189" s="4">
        <v>18</v>
      </c>
      <c r="C189" s="4">
        <v>4419.81</v>
      </c>
      <c r="D189" s="9">
        <v>39326</v>
      </c>
      <c r="E189" s="13">
        <v>103393.118</v>
      </c>
      <c r="F189" s="13">
        <v>23866.974000000002</v>
      </c>
      <c r="G189" s="43">
        <v>0</v>
      </c>
      <c r="H189" s="13">
        <f t="shared" si="86"/>
        <v>127260.092</v>
      </c>
      <c r="I189" s="13" t="e">
        <f>H189-' 2 кв. 2011 г.- окончание'!#REF!</f>
        <v>#REF!</v>
      </c>
      <c r="J189" s="13" t="e">
        <f>H189-' 2 кв. 2011 г.- окончание'!#REF!</f>
        <v>#REF!</v>
      </c>
      <c r="K189" s="16">
        <f t="shared" si="87"/>
        <v>0</v>
      </c>
      <c r="L189" s="16">
        <f t="shared" si="88"/>
        <v>0</v>
      </c>
      <c r="M189" s="16">
        <f t="shared" si="89"/>
        <v>0</v>
      </c>
      <c r="N189" s="16">
        <f t="shared" si="90"/>
        <v>0</v>
      </c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>
        <f t="shared" si="91"/>
        <v>0</v>
      </c>
      <c r="AB189" s="16">
        <f t="shared" si="92"/>
        <v>0</v>
      </c>
      <c r="AC189" s="16">
        <f t="shared" si="93"/>
        <v>0</v>
      </c>
      <c r="AD189" s="16">
        <f t="shared" si="94"/>
        <v>0</v>
      </c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>
        <f t="shared" si="95"/>
        <v>0</v>
      </c>
      <c r="AR189" s="16">
        <f t="shared" si="96"/>
        <v>0</v>
      </c>
      <c r="AS189" s="16">
        <f t="shared" si="97"/>
        <v>0</v>
      </c>
      <c r="AT189" s="16">
        <f t="shared" si="98"/>
        <v>0</v>
      </c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>
        <f t="shared" si="99"/>
        <v>0</v>
      </c>
      <c r="BH189" s="16">
        <f t="shared" si="100"/>
        <v>0</v>
      </c>
      <c r="BI189" s="16">
        <f t="shared" si="101"/>
        <v>0</v>
      </c>
      <c r="BJ189" s="16">
        <f t="shared" si="102"/>
        <v>0</v>
      </c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>
        <f t="shared" si="103"/>
        <v>0</v>
      </c>
      <c r="BY189" s="16"/>
      <c r="BZ189" s="16">
        <f t="shared" si="104"/>
        <v>0</v>
      </c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>
        <f t="shared" si="105"/>
        <v>0</v>
      </c>
      <c r="CN189" s="16">
        <f t="shared" si="106"/>
        <v>0</v>
      </c>
      <c r="CO189" s="16">
        <f t="shared" si="107"/>
        <v>0</v>
      </c>
      <c r="CP189" s="16">
        <f t="shared" si="108"/>
        <v>0</v>
      </c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>
        <f t="shared" si="109"/>
        <v>0</v>
      </c>
      <c r="DD189" s="16">
        <f t="shared" si="110"/>
        <v>0</v>
      </c>
      <c r="DE189" s="16">
        <f t="shared" si="111"/>
        <v>0</v>
      </c>
      <c r="DF189" s="16">
        <f t="shared" si="112"/>
        <v>0</v>
      </c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>
        <f t="shared" si="113"/>
        <v>0</v>
      </c>
      <c r="DT189" s="16">
        <f t="shared" si="114"/>
        <v>0</v>
      </c>
      <c r="DU189" s="16">
        <f t="shared" si="115"/>
        <v>0</v>
      </c>
      <c r="DV189" s="16">
        <f t="shared" si="116"/>
        <v>0</v>
      </c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>
        <f t="shared" si="117"/>
        <v>0</v>
      </c>
      <c r="EJ189" s="16">
        <f t="shared" si="118"/>
        <v>0</v>
      </c>
      <c r="EK189" s="16">
        <f t="shared" si="119"/>
        <v>0</v>
      </c>
      <c r="EL189" s="16">
        <f t="shared" si="120"/>
        <v>0</v>
      </c>
      <c r="EM189" s="16"/>
      <c r="EN189" s="16"/>
      <c r="EO189" s="16"/>
      <c r="EP189" s="16"/>
      <c r="EQ189" s="38"/>
      <c r="ER189" s="38"/>
      <c r="ES189" s="38"/>
      <c r="ET189" s="38"/>
      <c r="EU189" s="16"/>
      <c r="EV189" s="16"/>
      <c r="EW189" s="16"/>
      <c r="EX189" s="16"/>
      <c r="EY189" s="16">
        <f t="shared" si="121"/>
        <v>0</v>
      </c>
      <c r="EZ189" s="16">
        <f t="shared" si="122"/>
        <v>0</v>
      </c>
      <c r="FA189" s="16">
        <f t="shared" si="123"/>
        <v>0</v>
      </c>
      <c r="FB189" s="16">
        <f t="shared" si="124"/>
        <v>0</v>
      </c>
      <c r="FC189" s="16"/>
      <c r="FD189" s="16"/>
      <c r="FE189" s="16"/>
      <c r="FF189" s="16"/>
      <c r="FG189" s="38"/>
      <c r="FH189" s="38"/>
      <c r="FI189" s="38"/>
      <c r="FJ189" s="38"/>
      <c r="FK189" s="16"/>
      <c r="FL189" s="16"/>
      <c r="FM189" s="16"/>
      <c r="FN189" s="16"/>
      <c r="FO189" s="16">
        <f t="shared" si="125"/>
        <v>0</v>
      </c>
      <c r="FP189" s="16">
        <f t="shared" si="126"/>
        <v>0</v>
      </c>
      <c r="FQ189" s="16">
        <f t="shared" si="127"/>
        <v>0</v>
      </c>
      <c r="FR189" s="16">
        <f t="shared" si="128"/>
        <v>0</v>
      </c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</row>
    <row r="190" spans="1:186" ht="14.25">
      <c r="A190" s="3" t="s">
        <v>17</v>
      </c>
      <c r="B190" s="4">
        <v>21</v>
      </c>
      <c r="C190" s="4">
        <v>951.83</v>
      </c>
      <c r="D190" s="9">
        <v>39326</v>
      </c>
      <c r="E190" s="13">
        <v>-267789.21599999996</v>
      </c>
      <c r="F190" s="13">
        <v>5139.8820000000005</v>
      </c>
      <c r="G190" s="43">
        <v>2692</v>
      </c>
      <c r="H190" s="13">
        <f t="shared" si="86"/>
        <v>-265341.334</v>
      </c>
      <c r="I190" s="13" t="e">
        <f>H190-' 2 кв. 2011 г.- окончание'!#REF!</f>
        <v>#REF!</v>
      </c>
      <c r="J190" s="13" t="e">
        <f>H190-' 2 кв. 2011 г.- окончание'!#REF!</f>
        <v>#REF!</v>
      </c>
      <c r="K190" s="16">
        <f t="shared" si="87"/>
        <v>0</v>
      </c>
      <c r="L190" s="16">
        <f t="shared" si="88"/>
        <v>0</v>
      </c>
      <c r="M190" s="16">
        <f t="shared" si="89"/>
        <v>0</v>
      </c>
      <c r="N190" s="16">
        <f t="shared" si="90"/>
        <v>0</v>
      </c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>
        <f t="shared" si="91"/>
        <v>0</v>
      </c>
      <c r="AB190" s="16">
        <f t="shared" si="92"/>
        <v>0</v>
      </c>
      <c r="AC190" s="16">
        <f t="shared" si="93"/>
        <v>0</v>
      </c>
      <c r="AD190" s="16">
        <f t="shared" si="94"/>
        <v>0</v>
      </c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>
        <f t="shared" si="95"/>
        <v>0</v>
      </c>
      <c r="AR190" s="16">
        <f t="shared" si="96"/>
        <v>0</v>
      </c>
      <c r="AS190" s="16">
        <f t="shared" si="97"/>
        <v>0</v>
      </c>
      <c r="AT190" s="16">
        <f t="shared" si="98"/>
        <v>0</v>
      </c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>
        <f t="shared" si="99"/>
        <v>0</v>
      </c>
      <c r="BH190" s="16">
        <f t="shared" si="100"/>
        <v>0</v>
      </c>
      <c r="BI190" s="16">
        <f t="shared" si="101"/>
        <v>0</v>
      </c>
      <c r="BJ190" s="16">
        <f t="shared" si="102"/>
        <v>0</v>
      </c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>
        <f t="shared" si="103"/>
        <v>0</v>
      </c>
      <c r="BY190" s="16"/>
      <c r="BZ190" s="16">
        <f t="shared" si="104"/>
        <v>0</v>
      </c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>
        <f t="shared" si="105"/>
        <v>0</v>
      </c>
      <c r="CN190" s="16">
        <f t="shared" si="106"/>
        <v>0</v>
      </c>
      <c r="CO190" s="16">
        <f t="shared" si="107"/>
        <v>0</v>
      </c>
      <c r="CP190" s="16">
        <f t="shared" si="108"/>
        <v>0</v>
      </c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>
        <f t="shared" si="109"/>
        <v>0</v>
      </c>
      <c r="DD190" s="16">
        <f t="shared" si="110"/>
        <v>0</v>
      </c>
      <c r="DE190" s="16">
        <f t="shared" si="111"/>
        <v>0</v>
      </c>
      <c r="DF190" s="16">
        <f t="shared" si="112"/>
        <v>0</v>
      </c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>
        <f t="shared" si="113"/>
        <v>0</v>
      </c>
      <c r="DT190" s="16">
        <f t="shared" si="114"/>
        <v>0</v>
      </c>
      <c r="DU190" s="16">
        <f t="shared" si="115"/>
        <v>0</v>
      </c>
      <c r="DV190" s="16">
        <f t="shared" si="116"/>
        <v>0</v>
      </c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>
        <f t="shared" si="117"/>
        <v>0</v>
      </c>
      <c r="EJ190" s="16">
        <f t="shared" si="118"/>
        <v>0</v>
      </c>
      <c r="EK190" s="16">
        <f t="shared" si="119"/>
        <v>0</v>
      </c>
      <c r="EL190" s="16">
        <f t="shared" si="120"/>
        <v>0</v>
      </c>
      <c r="EM190" s="16"/>
      <c r="EN190" s="16"/>
      <c r="EO190" s="16"/>
      <c r="EP190" s="16"/>
      <c r="EQ190" s="38"/>
      <c r="ER190" s="38"/>
      <c r="ES190" s="38"/>
      <c r="ET190" s="38"/>
      <c r="EU190" s="16"/>
      <c r="EV190" s="16"/>
      <c r="EW190" s="16"/>
      <c r="EX190" s="16"/>
      <c r="EY190" s="16">
        <f t="shared" si="121"/>
        <v>0</v>
      </c>
      <c r="EZ190" s="16">
        <f t="shared" si="122"/>
        <v>0</v>
      </c>
      <c r="FA190" s="16">
        <f t="shared" si="123"/>
        <v>0</v>
      </c>
      <c r="FB190" s="16">
        <f t="shared" si="124"/>
        <v>0</v>
      </c>
      <c r="FC190" s="16"/>
      <c r="FD190" s="16"/>
      <c r="FE190" s="16"/>
      <c r="FF190" s="16"/>
      <c r="FG190" s="38"/>
      <c r="FH190" s="38"/>
      <c r="FI190" s="38"/>
      <c r="FJ190" s="38"/>
      <c r="FK190" s="16"/>
      <c r="FL190" s="16"/>
      <c r="FM190" s="16"/>
      <c r="FN190" s="16"/>
      <c r="FO190" s="16">
        <f t="shared" si="125"/>
        <v>0</v>
      </c>
      <c r="FP190" s="16">
        <f t="shared" si="126"/>
        <v>0</v>
      </c>
      <c r="FQ190" s="16">
        <f t="shared" si="127"/>
        <v>0</v>
      </c>
      <c r="FR190" s="16">
        <f t="shared" si="128"/>
        <v>0</v>
      </c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</row>
    <row r="191" spans="1:186" ht="14.25">
      <c r="A191" s="3" t="s">
        <v>17</v>
      </c>
      <c r="B191" s="4">
        <v>25</v>
      </c>
      <c r="C191" s="4">
        <v>954.51</v>
      </c>
      <c r="D191" s="9">
        <v>39326</v>
      </c>
      <c r="E191" s="13">
        <v>26351.648</v>
      </c>
      <c r="F191" s="13">
        <v>5154.353999999999</v>
      </c>
      <c r="G191" s="43">
        <v>1027</v>
      </c>
      <c r="H191" s="13">
        <f t="shared" si="86"/>
        <v>30479.002</v>
      </c>
      <c r="I191" s="13" t="e">
        <f>H191-' 2 кв. 2011 г.- окончание'!#REF!</f>
        <v>#REF!</v>
      </c>
      <c r="J191" s="13" t="e">
        <f>H191-' 2 кв. 2011 г.- окончание'!#REF!</f>
        <v>#REF!</v>
      </c>
      <c r="K191" s="16">
        <f t="shared" si="87"/>
        <v>0</v>
      </c>
      <c r="L191" s="16">
        <f t="shared" si="88"/>
        <v>0</v>
      </c>
      <c r="M191" s="16">
        <f t="shared" si="89"/>
        <v>0</v>
      </c>
      <c r="N191" s="16">
        <f t="shared" si="90"/>
        <v>0</v>
      </c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>
        <f t="shared" si="91"/>
        <v>0</v>
      </c>
      <c r="AB191" s="16">
        <f t="shared" si="92"/>
        <v>0</v>
      </c>
      <c r="AC191" s="16">
        <f t="shared" si="93"/>
        <v>0</v>
      </c>
      <c r="AD191" s="16">
        <f t="shared" si="94"/>
        <v>0</v>
      </c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>
        <f t="shared" si="95"/>
        <v>0</v>
      </c>
      <c r="AR191" s="16">
        <f t="shared" si="96"/>
        <v>0</v>
      </c>
      <c r="AS191" s="16">
        <f t="shared" si="97"/>
        <v>0</v>
      </c>
      <c r="AT191" s="16">
        <f t="shared" si="98"/>
        <v>0</v>
      </c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>
        <f t="shared" si="99"/>
        <v>0</v>
      </c>
      <c r="BH191" s="16">
        <f t="shared" si="100"/>
        <v>0</v>
      </c>
      <c r="BI191" s="16">
        <f t="shared" si="101"/>
        <v>0</v>
      </c>
      <c r="BJ191" s="16">
        <f t="shared" si="102"/>
        <v>0</v>
      </c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>
        <f t="shared" si="103"/>
        <v>0</v>
      </c>
      <c r="BY191" s="16"/>
      <c r="BZ191" s="16">
        <f t="shared" si="104"/>
        <v>0</v>
      </c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>
        <f t="shared" si="105"/>
        <v>0</v>
      </c>
      <c r="CN191" s="16">
        <f t="shared" si="106"/>
        <v>0</v>
      </c>
      <c r="CO191" s="16">
        <f t="shared" si="107"/>
        <v>0</v>
      </c>
      <c r="CP191" s="16">
        <f t="shared" si="108"/>
        <v>0</v>
      </c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>
        <f t="shared" si="109"/>
        <v>0</v>
      </c>
      <c r="DD191" s="16">
        <f t="shared" si="110"/>
        <v>0</v>
      </c>
      <c r="DE191" s="16">
        <f t="shared" si="111"/>
        <v>0</v>
      </c>
      <c r="DF191" s="16">
        <f t="shared" si="112"/>
        <v>0</v>
      </c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>
        <f t="shared" si="113"/>
        <v>0</v>
      </c>
      <c r="DT191" s="16">
        <f t="shared" si="114"/>
        <v>0</v>
      </c>
      <c r="DU191" s="16">
        <f t="shared" si="115"/>
        <v>0</v>
      </c>
      <c r="DV191" s="16">
        <f t="shared" si="116"/>
        <v>0</v>
      </c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>
        <f t="shared" si="117"/>
        <v>0</v>
      </c>
      <c r="EJ191" s="16">
        <f t="shared" si="118"/>
        <v>0</v>
      </c>
      <c r="EK191" s="16">
        <f t="shared" si="119"/>
        <v>0</v>
      </c>
      <c r="EL191" s="16">
        <f t="shared" si="120"/>
        <v>0</v>
      </c>
      <c r="EM191" s="16"/>
      <c r="EN191" s="16"/>
      <c r="EO191" s="16"/>
      <c r="EP191" s="16"/>
      <c r="EQ191" s="38"/>
      <c r="ER191" s="38"/>
      <c r="ES191" s="38"/>
      <c r="ET191" s="38"/>
      <c r="EU191" s="16"/>
      <c r="EV191" s="16"/>
      <c r="EW191" s="16"/>
      <c r="EX191" s="16"/>
      <c r="EY191" s="16">
        <f t="shared" si="121"/>
        <v>0</v>
      </c>
      <c r="EZ191" s="16">
        <f t="shared" si="122"/>
        <v>0</v>
      </c>
      <c r="FA191" s="16">
        <f t="shared" si="123"/>
        <v>0</v>
      </c>
      <c r="FB191" s="16">
        <f t="shared" si="124"/>
        <v>0</v>
      </c>
      <c r="FC191" s="16"/>
      <c r="FD191" s="16"/>
      <c r="FE191" s="16"/>
      <c r="FF191" s="16"/>
      <c r="FG191" s="38"/>
      <c r="FH191" s="38"/>
      <c r="FI191" s="38"/>
      <c r="FJ191" s="38"/>
      <c r="FK191" s="16"/>
      <c r="FL191" s="16"/>
      <c r="FM191" s="16"/>
      <c r="FN191" s="16"/>
      <c r="FO191" s="16">
        <f t="shared" si="125"/>
        <v>0</v>
      </c>
      <c r="FP191" s="16">
        <f t="shared" si="126"/>
        <v>0</v>
      </c>
      <c r="FQ191" s="16">
        <f t="shared" si="127"/>
        <v>0</v>
      </c>
      <c r="FR191" s="16">
        <f t="shared" si="128"/>
        <v>0</v>
      </c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</row>
    <row r="192" spans="1:186" ht="14.25">
      <c r="A192" s="3" t="s">
        <v>17</v>
      </c>
      <c r="B192" s="4">
        <v>42</v>
      </c>
      <c r="C192" s="4">
        <v>12136.64</v>
      </c>
      <c r="D192" s="9">
        <v>39326</v>
      </c>
      <c r="E192" s="13">
        <v>-406354.16592000006</v>
      </c>
      <c r="F192" s="13">
        <v>106025.68703999999</v>
      </c>
      <c r="G192" s="43">
        <v>0</v>
      </c>
      <c r="H192" s="13">
        <f t="shared" si="86"/>
        <v>-300328.47888000007</v>
      </c>
      <c r="I192" s="13" t="e">
        <f>H192-' 2 кв. 2011 г.- окончание'!#REF!</f>
        <v>#REF!</v>
      </c>
      <c r="J192" s="13" t="e">
        <f>H192-' 2 кв. 2011 г.- окончание'!#REF!</f>
        <v>#REF!</v>
      </c>
      <c r="K192" s="16">
        <f t="shared" si="87"/>
        <v>20</v>
      </c>
      <c r="L192" s="16">
        <f t="shared" si="88"/>
        <v>5771</v>
      </c>
      <c r="M192" s="16">
        <f t="shared" si="89"/>
        <v>0</v>
      </c>
      <c r="N192" s="16">
        <f t="shared" si="90"/>
        <v>0</v>
      </c>
      <c r="O192" s="16">
        <v>20</v>
      </c>
      <c r="P192" s="16">
        <v>5771</v>
      </c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>
        <f t="shared" si="91"/>
        <v>0</v>
      </c>
      <c r="AB192" s="16">
        <f t="shared" si="92"/>
        <v>0</v>
      </c>
      <c r="AC192" s="16">
        <f t="shared" si="93"/>
        <v>0</v>
      </c>
      <c r="AD192" s="16">
        <f t="shared" si="94"/>
        <v>0</v>
      </c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>
        <f t="shared" si="95"/>
        <v>0</v>
      </c>
      <c r="AR192" s="16">
        <f t="shared" si="96"/>
        <v>0</v>
      </c>
      <c r="AS192" s="16">
        <f t="shared" si="97"/>
        <v>0</v>
      </c>
      <c r="AT192" s="16">
        <f t="shared" si="98"/>
        <v>0</v>
      </c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>
        <f t="shared" si="99"/>
        <v>0</v>
      </c>
      <c r="BH192" s="16">
        <f t="shared" si="100"/>
        <v>0</v>
      </c>
      <c r="BI192" s="16">
        <f t="shared" si="101"/>
        <v>0</v>
      </c>
      <c r="BJ192" s="16">
        <f t="shared" si="102"/>
        <v>0</v>
      </c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>
        <f t="shared" si="103"/>
        <v>0</v>
      </c>
      <c r="BY192" s="16"/>
      <c r="BZ192" s="16">
        <f t="shared" si="104"/>
        <v>0</v>
      </c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>
        <f t="shared" si="105"/>
        <v>0</v>
      </c>
      <c r="CN192" s="16">
        <f t="shared" si="106"/>
        <v>0</v>
      </c>
      <c r="CO192" s="16">
        <f t="shared" si="107"/>
        <v>0</v>
      </c>
      <c r="CP192" s="16">
        <f t="shared" si="108"/>
        <v>0</v>
      </c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>
        <f t="shared" si="109"/>
        <v>0</v>
      </c>
      <c r="DD192" s="16">
        <f t="shared" si="110"/>
        <v>0</v>
      </c>
      <c r="DE192" s="16">
        <f t="shared" si="111"/>
        <v>0</v>
      </c>
      <c r="DF192" s="16">
        <f t="shared" si="112"/>
        <v>0</v>
      </c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>
        <f t="shared" si="113"/>
        <v>0</v>
      </c>
      <c r="DT192" s="16">
        <f t="shared" si="114"/>
        <v>0</v>
      </c>
      <c r="DU192" s="16">
        <f t="shared" si="115"/>
        <v>0</v>
      </c>
      <c r="DV192" s="16">
        <f t="shared" si="116"/>
        <v>0</v>
      </c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>
        <f t="shared" si="117"/>
        <v>0</v>
      </c>
      <c r="EJ192" s="16">
        <f t="shared" si="118"/>
        <v>0</v>
      </c>
      <c r="EK192" s="16">
        <f t="shared" si="119"/>
        <v>0</v>
      </c>
      <c r="EL192" s="16">
        <f t="shared" si="120"/>
        <v>0</v>
      </c>
      <c r="EM192" s="16"/>
      <c r="EN192" s="16"/>
      <c r="EO192" s="16"/>
      <c r="EP192" s="16"/>
      <c r="EQ192" s="38"/>
      <c r="ER192" s="38"/>
      <c r="ES192" s="38"/>
      <c r="ET192" s="38"/>
      <c r="EU192" s="16"/>
      <c r="EV192" s="16"/>
      <c r="EW192" s="16"/>
      <c r="EX192" s="16"/>
      <c r="EY192" s="16">
        <f t="shared" si="121"/>
        <v>0</v>
      </c>
      <c r="EZ192" s="16">
        <f t="shared" si="122"/>
        <v>0</v>
      </c>
      <c r="FA192" s="16">
        <f t="shared" si="123"/>
        <v>0</v>
      </c>
      <c r="FB192" s="16">
        <f t="shared" si="124"/>
        <v>0</v>
      </c>
      <c r="FC192" s="16"/>
      <c r="FD192" s="16"/>
      <c r="FE192" s="16"/>
      <c r="FF192" s="16"/>
      <c r="FG192" s="38"/>
      <c r="FH192" s="38"/>
      <c r="FI192" s="38"/>
      <c r="FJ192" s="38"/>
      <c r="FK192" s="16"/>
      <c r="FL192" s="16"/>
      <c r="FM192" s="16"/>
      <c r="FN192" s="16"/>
      <c r="FO192" s="16">
        <f t="shared" si="125"/>
        <v>0</v>
      </c>
      <c r="FP192" s="16">
        <f t="shared" si="126"/>
        <v>0</v>
      </c>
      <c r="FQ192" s="16">
        <f t="shared" si="127"/>
        <v>0</v>
      </c>
      <c r="FR192" s="16">
        <f t="shared" si="128"/>
        <v>0</v>
      </c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</row>
    <row r="193" spans="1:188" ht="14.25">
      <c r="A193" s="30" t="s">
        <v>56</v>
      </c>
      <c r="B193" s="4"/>
      <c r="C193" s="4"/>
      <c r="D193" s="9"/>
      <c r="E193" s="9"/>
      <c r="F193" s="13"/>
      <c r="G193" s="13"/>
      <c r="H193" s="13">
        <f t="shared" si="86"/>
        <v>0</v>
      </c>
      <c r="I193" s="13"/>
      <c r="J193" s="13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38"/>
      <c r="ER193" s="38"/>
      <c r="ES193" s="38"/>
      <c r="ET193" s="38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38"/>
      <c r="FH193" s="38"/>
      <c r="FI193" s="38"/>
      <c r="FJ193" s="38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F193">
        <f>SUM(DF194++DV194+EL194+FB194+FR194)</f>
        <v>84824</v>
      </c>
    </row>
    <row r="194" spans="1:186" s="28" customFormat="1" ht="15.75">
      <c r="A194" s="23" t="s">
        <v>57</v>
      </c>
      <c r="B194" s="24"/>
      <c r="C194" s="24"/>
      <c r="D194" s="25"/>
      <c r="E194" s="25"/>
      <c r="F194" s="26">
        <f>SUM(F6:F193)</f>
        <v>3623135.0377199994</v>
      </c>
      <c r="G194" s="26">
        <f>SUM(G6:G193)</f>
        <v>1151244</v>
      </c>
      <c r="H194" s="13">
        <f t="shared" si="86"/>
        <v>2471891.0377199994</v>
      </c>
      <c r="I194" s="26" t="e">
        <f aca="true" t="shared" si="129" ref="I194:N194">SUM(I6:I193)</f>
        <v>#REF!</v>
      </c>
      <c r="J194" s="26" t="e">
        <f t="shared" si="129"/>
        <v>#REF!</v>
      </c>
      <c r="K194" s="27">
        <f t="shared" si="129"/>
        <v>956.4200000000001</v>
      </c>
      <c r="L194" s="27">
        <f t="shared" si="129"/>
        <v>334766</v>
      </c>
      <c r="M194" s="27">
        <f t="shared" si="129"/>
        <v>262.42</v>
      </c>
      <c r="N194" s="27">
        <f t="shared" si="129"/>
        <v>117884</v>
      </c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>
        <f>SUM(AA6:AA193)</f>
        <v>138</v>
      </c>
      <c r="AB194" s="27">
        <f>SUM(AB6:AB193)</f>
        <v>48833</v>
      </c>
      <c r="AC194" s="27">
        <f>SUM(AC6:AC193)</f>
        <v>0</v>
      </c>
      <c r="AD194" s="16">
        <f>SUM(AD6:AD193)</f>
        <v>0</v>
      </c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>
        <f>SUM(AQ6:AQ193)</f>
        <v>186</v>
      </c>
      <c r="AR194" s="27">
        <f>SUM(AR6:AR193)</f>
        <v>55800</v>
      </c>
      <c r="AS194" s="27">
        <f>SUM(AS6:AS193)</f>
        <v>0</v>
      </c>
      <c r="AT194" s="27">
        <f>SUM(AT6:AT193)</f>
        <v>0</v>
      </c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>
        <f>SUM(BG6:BG193)</f>
        <v>28</v>
      </c>
      <c r="BH194" s="27">
        <f>SUM(BH6:BH193)</f>
        <v>64400</v>
      </c>
      <c r="BI194" s="27">
        <f>SUM(BI6:BI193)</f>
        <v>0</v>
      </c>
      <c r="BJ194" s="27">
        <f>SUM(BJ6:BJ193)</f>
        <v>0</v>
      </c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>
        <f>SUM(BX6:BX193)</f>
        <v>494827</v>
      </c>
      <c r="BY194" s="27"/>
      <c r="BZ194" s="27">
        <f>SUM(BZ6:BZ193)</f>
        <v>0</v>
      </c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>
        <f>SUM(CM6:CM193)</f>
        <v>11</v>
      </c>
      <c r="CN194" s="27">
        <f>SUM(CN6:CN193)</f>
        <v>33394</v>
      </c>
      <c r="CO194" s="27">
        <f>SUM(CO6:CO193)</f>
        <v>4</v>
      </c>
      <c r="CP194" s="27">
        <f>SUM(CP6:CP193)</f>
        <v>21394</v>
      </c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>
        <f>SUM(DC6:DC193)</f>
        <v>100.3</v>
      </c>
      <c r="DD194" s="27">
        <f>SUM(DD6:DD193)</f>
        <v>33204</v>
      </c>
      <c r="DE194" s="27">
        <f>SUM(DE6:DE193)</f>
        <v>100.3</v>
      </c>
      <c r="DF194" s="27">
        <f>SUM(DF6:DF193)</f>
        <v>33204</v>
      </c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>
        <f>SUM(DS6:DS193)</f>
        <v>40.1</v>
      </c>
      <c r="DT194" s="27">
        <f>SUM(DT6:DT193)</f>
        <v>33860</v>
      </c>
      <c r="DU194" s="27">
        <f>SUM(DU6:DU193)</f>
        <v>40.1</v>
      </c>
      <c r="DV194" s="27">
        <f>SUM(DV6:DV193)</f>
        <v>33860</v>
      </c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>
        <f>SUM(EI6:EI193)</f>
        <v>7.3</v>
      </c>
      <c r="EJ194" s="27">
        <f>SUM(EJ6:EJ193)</f>
        <v>3130</v>
      </c>
      <c r="EK194" s="27">
        <f>SUM(EK6:EK193)</f>
        <v>7.3</v>
      </c>
      <c r="EL194" s="27">
        <f>SUM(EL6:EL193)</f>
        <v>3130</v>
      </c>
      <c r="EM194" s="27"/>
      <c r="EN194" s="27"/>
      <c r="EO194" s="27"/>
      <c r="EP194" s="27"/>
      <c r="EQ194" s="46"/>
      <c r="ER194" s="46"/>
      <c r="ES194" s="46"/>
      <c r="ET194" s="46"/>
      <c r="EU194" s="27"/>
      <c r="EV194" s="27"/>
      <c r="EW194" s="27"/>
      <c r="EX194" s="27"/>
      <c r="EY194" s="27">
        <f>SUM(EY6:EY193)</f>
        <v>7.5</v>
      </c>
      <c r="EZ194" s="27">
        <f>SUM(EZ6:EZ193)</f>
        <v>2743</v>
      </c>
      <c r="FA194" s="27">
        <f>SUM(FA6:FA193)</f>
        <v>7.5</v>
      </c>
      <c r="FB194" s="27">
        <f>SUM(FB6:FB193)</f>
        <v>2743</v>
      </c>
      <c r="FC194" s="27"/>
      <c r="FD194" s="27"/>
      <c r="FE194" s="27"/>
      <c r="FF194" s="27"/>
      <c r="FG194" s="46"/>
      <c r="FH194" s="46"/>
      <c r="FI194" s="46"/>
      <c r="FJ194" s="46"/>
      <c r="FK194" s="27"/>
      <c r="FL194" s="27"/>
      <c r="FM194" s="27"/>
      <c r="FN194" s="27"/>
      <c r="FO194" s="27">
        <f>SUM(FO6:FO193)</f>
        <v>170</v>
      </c>
      <c r="FP194" s="27">
        <f>SUM(FP6:FP193)</f>
        <v>550087</v>
      </c>
      <c r="FQ194" s="27">
        <f>SUM(FQ6:FQ193)</f>
        <v>21</v>
      </c>
      <c r="FR194" s="27">
        <f>SUM(FR6:FR193)</f>
        <v>11887</v>
      </c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</row>
    <row r="195" spans="1:186" ht="14.25" customHeight="1">
      <c r="A195" s="96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/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97"/>
      <c r="DB195" s="97"/>
      <c r="DC195" s="97"/>
      <c r="DD195" s="97"/>
      <c r="DE195" s="97"/>
      <c r="DF195" s="97"/>
      <c r="DG195" s="97"/>
      <c r="DH195" s="97"/>
      <c r="DI195" s="97"/>
      <c r="DJ195" s="97"/>
      <c r="DK195" s="97"/>
      <c r="DL195" s="97"/>
      <c r="DM195" s="97"/>
      <c r="DN195" s="97"/>
      <c r="DO195" s="97"/>
      <c r="DP195" s="97"/>
      <c r="DQ195" s="97"/>
      <c r="DR195" s="97"/>
      <c r="DS195" s="97"/>
      <c r="DT195" s="97"/>
      <c r="DU195" s="97"/>
      <c r="DV195" s="97"/>
      <c r="DW195" s="97"/>
      <c r="DX195" s="97"/>
      <c r="DY195" s="97"/>
      <c r="DZ195" s="97"/>
      <c r="EA195" s="97"/>
      <c r="EB195" s="97"/>
      <c r="EC195" s="97"/>
      <c r="ED195" s="97"/>
      <c r="EE195" s="97"/>
      <c r="EF195" s="97"/>
      <c r="EG195" s="97"/>
      <c r="EH195" s="97"/>
      <c r="EI195" s="97"/>
      <c r="EJ195" s="97"/>
      <c r="EK195" s="97"/>
      <c r="EL195" s="97"/>
      <c r="EM195" s="97"/>
      <c r="EN195" s="97"/>
      <c r="EO195" s="97"/>
      <c r="EP195" s="97"/>
      <c r="EQ195" s="97"/>
      <c r="ER195" s="97"/>
      <c r="ES195" s="97"/>
      <c r="ET195" s="97"/>
      <c r="EU195" s="97"/>
      <c r="EV195" s="97"/>
      <c r="EW195" s="97"/>
      <c r="EX195" s="97"/>
      <c r="EY195" s="97"/>
      <c r="EZ195" s="97"/>
      <c r="FA195" s="97"/>
      <c r="FB195" s="97"/>
      <c r="FC195" s="97"/>
      <c r="FD195" s="97"/>
      <c r="FE195" s="97"/>
      <c r="FF195" s="97"/>
      <c r="FG195" s="97"/>
      <c r="FH195" s="97"/>
      <c r="FI195" s="97"/>
      <c r="FJ195" s="97"/>
      <c r="FK195" s="97"/>
      <c r="FL195" s="97"/>
      <c r="FM195" s="97"/>
      <c r="FN195" s="97"/>
      <c r="FO195" s="97"/>
      <c r="FP195" s="97"/>
      <c r="FQ195" s="97"/>
      <c r="FR195" s="97"/>
      <c r="FS195" s="97"/>
      <c r="FT195" s="97"/>
      <c r="FU195" s="97"/>
      <c r="FV195" s="97"/>
      <c r="FW195" s="97"/>
      <c r="FX195" s="97"/>
      <c r="FY195" s="97"/>
      <c r="FZ195" s="97"/>
      <c r="GA195" s="97"/>
      <c r="GB195" s="97"/>
      <c r="GC195" s="97"/>
      <c r="GD195" s="97"/>
    </row>
    <row r="196" spans="1:186" ht="14.25" customHeight="1">
      <c r="A196" s="98" t="s">
        <v>65</v>
      </c>
      <c r="B196" s="99"/>
      <c r="C196" s="99"/>
      <c r="D196" s="99"/>
      <c r="E196" s="99"/>
      <c r="F196" s="99"/>
      <c r="G196" s="36"/>
      <c r="H196" s="36"/>
      <c r="I196" s="36"/>
      <c r="J196" s="36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  <c r="CW196" s="102"/>
      <c r="CX196" s="102"/>
      <c r="CY196" s="102"/>
      <c r="CZ196" s="102"/>
      <c r="DA196" s="102"/>
      <c r="DB196" s="102"/>
      <c r="DC196" s="102"/>
      <c r="DD196" s="102"/>
      <c r="DE196" s="102"/>
      <c r="DF196" s="102"/>
      <c r="DG196" s="102"/>
      <c r="DH196" s="102"/>
      <c r="DI196" s="102"/>
      <c r="DJ196" s="102"/>
      <c r="DK196" s="102"/>
      <c r="DL196" s="102"/>
      <c r="DM196" s="102"/>
      <c r="DN196" s="102"/>
      <c r="DO196" s="102"/>
      <c r="DP196" s="102"/>
      <c r="DQ196" s="102"/>
      <c r="DR196" s="102"/>
      <c r="DS196" s="102"/>
      <c r="DT196" s="102"/>
      <c r="DU196" s="102"/>
      <c r="DV196" s="102"/>
      <c r="DW196" s="102"/>
      <c r="DX196" s="102"/>
      <c r="DY196" s="102"/>
      <c r="DZ196" s="102"/>
      <c r="EA196" s="102"/>
      <c r="EB196" s="102"/>
      <c r="EC196" s="102"/>
      <c r="ED196" s="102"/>
      <c r="EE196" s="102"/>
      <c r="EF196" s="102"/>
      <c r="EG196" s="102"/>
      <c r="EH196" s="102"/>
      <c r="EI196" s="102"/>
      <c r="EJ196" s="102"/>
      <c r="EK196" s="102"/>
      <c r="EL196" s="102"/>
      <c r="EM196" s="102"/>
      <c r="EN196" s="102"/>
      <c r="EO196" s="102"/>
      <c r="EP196" s="102"/>
      <c r="EQ196" s="102"/>
      <c r="ER196" s="102"/>
      <c r="ES196" s="102"/>
      <c r="ET196" s="102"/>
      <c r="EU196" s="102"/>
      <c r="EV196" s="102"/>
      <c r="EW196" s="102"/>
      <c r="EX196" s="102"/>
      <c r="EY196" s="102"/>
      <c r="EZ196" s="102"/>
      <c r="FA196" s="102"/>
      <c r="FB196" s="102"/>
      <c r="FC196" s="102"/>
      <c r="FD196" s="102"/>
      <c r="FE196" s="102"/>
      <c r="FF196" s="102"/>
      <c r="FG196" s="102"/>
      <c r="FH196" s="102"/>
      <c r="FI196" s="102"/>
      <c r="FJ196" s="102"/>
      <c r="FK196" s="102"/>
      <c r="FL196" s="102"/>
      <c r="FM196" s="102"/>
      <c r="FN196" s="102"/>
      <c r="FO196" s="102"/>
      <c r="FP196" s="102"/>
      <c r="FQ196" s="102"/>
      <c r="FR196" s="102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  <c r="GC196" s="33"/>
      <c r="GD196" s="33"/>
    </row>
    <row r="197" spans="1:186" s="1" customFormat="1" ht="14.25" customHeight="1">
      <c r="A197" s="100"/>
      <c r="B197" s="101"/>
      <c r="C197" s="101"/>
      <c r="D197" s="101"/>
      <c r="E197" s="101"/>
      <c r="F197" s="101"/>
      <c r="G197" s="37"/>
      <c r="H197" s="37"/>
      <c r="I197" s="37"/>
      <c r="J197" s="37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3"/>
      <c r="CF197" s="103"/>
      <c r="CG197" s="103"/>
      <c r="CH197" s="103"/>
      <c r="CI197" s="103"/>
      <c r="CJ197" s="103"/>
      <c r="CK197" s="103"/>
      <c r="CL197" s="103"/>
      <c r="CM197" s="103"/>
      <c r="CN197" s="103"/>
      <c r="CO197" s="103"/>
      <c r="CP197" s="103"/>
      <c r="CQ197" s="103"/>
      <c r="CR197" s="103"/>
      <c r="CS197" s="103"/>
      <c r="CT197" s="103"/>
      <c r="CU197" s="103"/>
      <c r="CV197" s="103"/>
      <c r="CW197" s="103"/>
      <c r="CX197" s="103"/>
      <c r="CY197" s="103"/>
      <c r="CZ197" s="103"/>
      <c r="DA197" s="103"/>
      <c r="DB197" s="103"/>
      <c r="DC197" s="103"/>
      <c r="DD197" s="103"/>
      <c r="DE197" s="103"/>
      <c r="DF197" s="103"/>
      <c r="DG197" s="103"/>
      <c r="DH197" s="103"/>
      <c r="DI197" s="103"/>
      <c r="DJ197" s="103"/>
      <c r="DK197" s="103"/>
      <c r="DL197" s="103"/>
      <c r="DM197" s="103"/>
      <c r="DN197" s="103"/>
      <c r="DO197" s="103"/>
      <c r="DP197" s="103"/>
      <c r="DQ197" s="103"/>
      <c r="DR197" s="103"/>
      <c r="DS197" s="103"/>
      <c r="DT197" s="103"/>
      <c r="DU197" s="103"/>
      <c r="DV197" s="103"/>
      <c r="DW197" s="103"/>
      <c r="DX197" s="103"/>
      <c r="DY197" s="103"/>
      <c r="DZ197" s="103"/>
      <c r="EA197" s="103"/>
      <c r="EB197" s="103"/>
      <c r="EC197" s="103"/>
      <c r="ED197" s="103"/>
      <c r="EE197" s="103"/>
      <c r="EF197" s="103"/>
      <c r="EG197" s="103"/>
      <c r="EH197" s="103"/>
      <c r="EI197" s="103"/>
      <c r="EJ197" s="103"/>
      <c r="EK197" s="103"/>
      <c r="EL197" s="103"/>
      <c r="EM197" s="103"/>
      <c r="EN197" s="103"/>
      <c r="EO197" s="103"/>
      <c r="EP197" s="103"/>
      <c r="EQ197" s="103"/>
      <c r="ER197" s="103"/>
      <c r="ES197" s="103"/>
      <c r="ET197" s="103"/>
      <c r="EU197" s="103"/>
      <c r="EV197" s="103"/>
      <c r="EW197" s="103"/>
      <c r="EX197" s="103"/>
      <c r="EY197" s="103"/>
      <c r="EZ197" s="103"/>
      <c r="FA197" s="103"/>
      <c r="FB197" s="103"/>
      <c r="FC197" s="103"/>
      <c r="FD197" s="103"/>
      <c r="FE197" s="103"/>
      <c r="FF197" s="103"/>
      <c r="FG197" s="103"/>
      <c r="FH197" s="103"/>
      <c r="FI197" s="103"/>
      <c r="FJ197" s="103"/>
      <c r="FK197" s="103"/>
      <c r="FL197" s="103"/>
      <c r="FM197" s="103"/>
      <c r="FN197" s="103"/>
      <c r="FO197" s="103"/>
      <c r="FP197" s="103"/>
      <c r="FQ197" s="103"/>
      <c r="FR197" s="10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</row>
    <row r="198" spans="1:186" ht="42.75">
      <c r="A198" s="107" t="s">
        <v>18</v>
      </c>
      <c r="B198" s="107" t="s">
        <v>19</v>
      </c>
      <c r="C198" s="83" t="s">
        <v>20</v>
      </c>
      <c r="D198" s="83" t="s">
        <v>55</v>
      </c>
      <c r="E198" s="83" t="s">
        <v>76</v>
      </c>
      <c r="F198" s="19" t="s">
        <v>58</v>
      </c>
      <c r="G198" s="89" t="s">
        <v>81</v>
      </c>
      <c r="H198" s="89" t="s">
        <v>77</v>
      </c>
      <c r="I198" s="90" t="s">
        <v>78</v>
      </c>
      <c r="J198" s="90"/>
      <c r="K198" s="111" t="s">
        <v>35</v>
      </c>
      <c r="L198" s="94"/>
      <c r="M198" s="94"/>
      <c r="N198" s="95"/>
      <c r="O198" s="93" t="s">
        <v>61</v>
      </c>
      <c r="P198" s="94"/>
      <c r="Q198" s="94"/>
      <c r="R198" s="95"/>
      <c r="S198" s="93" t="s">
        <v>62</v>
      </c>
      <c r="T198" s="94"/>
      <c r="U198" s="94"/>
      <c r="V198" s="95"/>
      <c r="W198" s="93" t="s">
        <v>63</v>
      </c>
      <c r="X198" s="94"/>
      <c r="Y198" s="94"/>
      <c r="Z198" s="95"/>
      <c r="AA198" s="93" t="s">
        <v>36</v>
      </c>
      <c r="AB198" s="94"/>
      <c r="AC198" s="94"/>
      <c r="AD198" s="21"/>
      <c r="AE198" s="93" t="s">
        <v>61</v>
      </c>
      <c r="AF198" s="94"/>
      <c r="AG198" s="94"/>
      <c r="AH198" s="95"/>
      <c r="AI198" s="93" t="s">
        <v>62</v>
      </c>
      <c r="AJ198" s="94"/>
      <c r="AK198" s="94"/>
      <c r="AL198" s="95"/>
      <c r="AM198" s="93" t="s">
        <v>63</v>
      </c>
      <c r="AN198" s="94"/>
      <c r="AO198" s="94"/>
      <c r="AP198" s="95"/>
      <c r="AQ198" s="93" t="s">
        <v>37</v>
      </c>
      <c r="AR198" s="94"/>
      <c r="AS198" s="94"/>
      <c r="AT198" s="95"/>
      <c r="AU198" s="93" t="s">
        <v>61</v>
      </c>
      <c r="AV198" s="94"/>
      <c r="AW198" s="94"/>
      <c r="AX198" s="95"/>
      <c r="AY198" s="93" t="s">
        <v>62</v>
      </c>
      <c r="AZ198" s="94"/>
      <c r="BA198" s="94"/>
      <c r="BB198" s="95"/>
      <c r="BC198" s="93" t="s">
        <v>63</v>
      </c>
      <c r="BD198" s="94"/>
      <c r="BE198" s="94"/>
      <c r="BF198" s="95"/>
      <c r="BG198" s="93" t="s">
        <v>38</v>
      </c>
      <c r="BH198" s="94"/>
      <c r="BI198" s="94"/>
      <c r="BJ198" s="95"/>
      <c r="BK198" s="93" t="s">
        <v>61</v>
      </c>
      <c r="BL198" s="94"/>
      <c r="BM198" s="94"/>
      <c r="BN198" s="95"/>
      <c r="BO198" s="93" t="s">
        <v>62</v>
      </c>
      <c r="BP198" s="94"/>
      <c r="BQ198" s="94"/>
      <c r="BR198" s="95"/>
      <c r="BS198" s="93" t="s">
        <v>63</v>
      </c>
      <c r="BT198" s="94"/>
      <c r="BU198" s="94"/>
      <c r="BV198" s="95"/>
      <c r="BW198" s="93" t="s">
        <v>32</v>
      </c>
      <c r="BX198" s="94"/>
      <c r="BY198" s="94"/>
      <c r="BZ198" s="95"/>
      <c r="CA198" s="93" t="s">
        <v>61</v>
      </c>
      <c r="CB198" s="94"/>
      <c r="CC198" s="94"/>
      <c r="CD198" s="95"/>
      <c r="CE198" s="93" t="s">
        <v>62</v>
      </c>
      <c r="CF198" s="94"/>
      <c r="CG198" s="94"/>
      <c r="CH198" s="95"/>
      <c r="CI198" s="93" t="s">
        <v>63</v>
      </c>
      <c r="CJ198" s="94"/>
      <c r="CK198" s="94"/>
      <c r="CL198" s="95"/>
      <c r="CM198" s="93" t="s">
        <v>39</v>
      </c>
      <c r="CN198" s="94"/>
      <c r="CO198" s="94"/>
      <c r="CP198" s="95"/>
      <c r="CQ198" s="93" t="s">
        <v>61</v>
      </c>
      <c r="CR198" s="94"/>
      <c r="CS198" s="94"/>
      <c r="CT198" s="95"/>
      <c r="CU198" s="93" t="s">
        <v>62</v>
      </c>
      <c r="CV198" s="94"/>
      <c r="CW198" s="94"/>
      <c r="CX198" s="95"/>
      <c r="CY198" s="93" t="s">
        <v>63</v>
      </c>
      <c r="CZ198" s="94"/>
      <c r="DA198" s="94"/>
      <c r="DB198" s="95"/>
      <c r="DC198" s="93" t="s">
        <v>40</v>
      </c>
      <c r="DD198" s="94"/>
      <c r="DE198" s="94"/>
      <c r="DF198" s="95"/>
      <c r="DG198" s="93" t="s">
        <v>61</v>
      </c>
      <c r="DH198" s="94"/>
      <c r="DI198" s="94"/>
      <c r="DJ198" s="95"/>
      <c r="DK198" s="93" t="s">
        <v>62</v>
      </c>
      <c r="DL198" s="94"/>
      <c r="DM198" s="94"/>
      <c r="DN198" s="95"/>
      <c r="DO198" s="93" t="s">
        <v>63</v>
      </c>
      <c r="DP198" s="94"/>
      <c r="DQ198" s="94"/>
      <c r="DR198" s="95"/>
      <c r="DS198" s="93" t="s">
        <v>41</v>
      </c>
      <c r="DT198" s="94"/>
      <c r="DU198" s="94"/>
      <c r="DV198" s="95"/>
      <c r="DW198" s="93" t="s">
        <v>61</v>
      </c>
      <c r="DX198" s="94"/>
      <c r="DY198" s="94"/>
      <c r="DZ198" s="95"/>
      <c r="EA198" s="93" t="s">
        <v>62</v>
      </c>
      <c r="EB198" s="94"/>
      <c r="EC198" s="94"/>
      <c r="ED198" s="95"/>
      <c r="EE198" s="93" t="s">
        <v>63</v>
      </c>
      <c r="EF198" s="94"/>
      <c r="EG198" s="94"/>
      <c r="EH198" s="95"/>
      <c r="EI198" s="93" t="s">
        <v>42</v>
      </c>
      <c r="EJ198" s="94"/>
      <c r="EK198" s="94"/>
      <c r="EL198" s="95"/>
      <c r="EM198" s="93" t="s">
        <v>61</v>
      </c>
      <c r="EN198" s="94"/>
      <c r="EO198" s="94"/>
      <c r="EP198" s="95"/>
      <c r="EQ198" s="104" t="s">
        <v>62</v>
      </c>
      <c r="ER198" s="106"/>
      <c r="ES198" s="106"/>
      <c r="ET198" s="105"/>
      <c r="EU198" s="93" t="s">
        <v>63</v>
      </c>
      <c r="EV198" s="94"/>
      <c r="EW198" s="94"/>
      <c r="EX198" s="95"/>
      <c r="EY198" s="93" t="s">
        <v>43</v>
      </c>
      <c r="EZ198" s="94"/>
      <c r="FA198" s="94"/>
      <c r="FB198" s="95"/>
      <c r="FC198" s="93" t="s">
        <v>61</v>
      </c>
      <c r="FD198" s="94"/>
      <c r="FE198" s="94"/>
      <c r="FF198" s="95"/>
      <c r="FG198" s="104" t="s">
        <v>62</v>
      </c>
      <c r="FH198" s="106"/>
      <c r="FI198" s="106"/>
      <c r="FJ198" s="105"/>
      <c r="FK198" s="93" t="s">
        <v>63</v>
      </c>
      <c r="FL198" s="94"/>
      <c r="FM198" s="94"/>
      <c r="FN198" s="95"/>
      <c r="FO198" s="93" t="s">
        <v>46</v>
      </c>
      <c r="FP198" s="94"/>
      <c r="FQ198" s="94"/>
      <c r="FR198" s="95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</row>
    <row r="199" spans="1:186" ht="14.25">
      <c r="A199" s="108"/>
      <c r="B199" s="108"/>
      <c r="C199" s="84"/>
      <c r="D199" s="84"/>
      <c r="E199" s="84"/>
      <c r="F199" s="22"/>
      <c r="G199" s="87"/>
      <c r="H199" s="87"/>
      <c r="I199" s="87" t="s">
        <v>79</v>
      </c>
      <c r="J199" s="87" t="s">
        <v>80</v>
      </c>
      <c r="K199" s="93" t="s">
        <v>59</v>
      </c>
      <c r="L199" s="95"/>
      <c r="M199" s="93" t="s">
        <v>60</v>
      </c>
      <c r="N199" s="95"/>
      <c r="O199" s="93" t="s">
        <v>59</v>
      </c>
      <c r="P199" s="95"/>
      <c r="Q199" s="93" t="s">
        <v>60</v>
      </c>
      <c r="R199" s="95"/>
      <c r="S199" s="93" t="s">
        <v>59</v>
      </c>
      <c r="T199" s="95"/>
      <c r="U199" s="93" t="s">
        <v>60</v>
      </c>
      <c r="V199" s="95"/>
      <c r="W199" s="93" t="s">
        <v>59</v>
      </c>
      <c r="X199" s="95"/>
      <c r="Y199" s="93" t="s">
        <v>60</v>
      </c>
      <c r="Z199" s="95"/>
      <c r="AA199" s="93" t="s">
        <v>59</v>
      </c>
      <c r="AB199" s="95"/>
      <c r="AC199" s="93" t="s">
        <v>60</v>
      </c>
      <c r="AD199" s="95"/>
      <c r="AE199" s="93" t="s">
        <v>59</v>
      </c>
      <c r="AF199" s="95"/>
      <c r="AG199" s="93" t="s">
        <v>60</v>
      </c>
      <c r="AH199" s="95"/>
      <c r="AI199" s="93" t="s">
        <v>59</v>
      </c>
      <c r="AJ199" s="95"/>
      <c r="AK199" s="93" t="s">
        <v>60</v>
      </c>
      <c r="AL199" s="95"/>
      <c r="AM199" s="93" t="s">
        <v>59</v>
      </c>
      <c r="AN199" s="95"/>
      <c r="AO199" s="93" t="s">
        <v>60</v>
      </c>
      <c r="AP199" s="95"/>
      <c r="AQ199" s="93" t="s">
        <v>59</v>
      </c>
      <c r="AR199" s="95"/>
      <c r="AS199" s="93" t="s">
        <v>60</v>
      </c>
      <c r="AT199" s="95"/>
      <c r="AU199" s="93" t="s">
        <v>59</v>
      </c>
      <c r="AV199" s="95"/>
      <c r="AW199" s="93" t="s">
        <v>60</v>
      </c>
      <c r="AX199" s="95"/>
      <c r="AY199" s="93" t="s">
        <v>59</v>
      </c>
      <c r="AZ199" s="95"/>
      <c r="BA199" s="93" t="s">
        <v>60</v>
      </c>
      <c r="BB199" s="95"/>
      <c r="BC199" s="93" t="s">
        <v>59</v>
      </c>
      <c r="BD199" s="95"/>
      <c r="BE199" s="93" t="s">
        <v>60</v>
      </c>
      <c r="BF199" s="95"/>
      <c r="BG199" s="93" t="s">
        <v>59</v>
      </c>
      <c r="BH199" s="95"/>
      <c r="BI199" s="93" t="s">
        <v>60</v>
      </c>
      <c r="BJ199" s="95"/>
      <c r="BK199" s="93" t="s">
        <v>59</v>
      </c>
      <c r="BL199" s="95"/>
      <c r="BM199" s="93" t="s">
        <v>60</v>
      </c>
      <c r="BN199" s="95"/>
      <c r="BO199" s="93" t="s">
        <v>59</v>
      </c>
      <c r="BP199" s="95"/>
      <c r="BQ199" s="93" t="s">
        <v>60</v>
      </c>
      <c r="BR199" s="95"/>
      <c r="BS199" s="93" t="s">
        <v>59</v>
      </c>
      <c r="BT199" s="95"/>
      <c r="BU199" s="93" t="s">
        <v>60</v>
      </c>
      <c r="BV199" s="95"/>
      <c r="BW199" s="93" t="s">
        <v>59</v>
      </c>
      <c r="BX199" s="95"/>
      <c r="BY199" s="93" t="s">
        <v>60</v>
      </c>
      <c r="BZ199" s="95"/>
      <c r="CA199" s="93" t="s">
        <v>59</v>
      </c>
      <c r="CB199" s="95"/>
      <c r="CC199" s="93" t="s">
        <v>60</v>
      </c>
      <c r="CD199" s="95"/>
      <c r="CE199" s="93" t="s">
        <v>59</v>
      </c>
      <c r="CF199" s="95"/>
      <c r="CG199" s="93" t="s">
        <v>60</v>
      </c>
      <c r="CH199" s="95"/>
      <c r="CI199" s="93" t="s">
        <v>59</v>
      </c>
      <c r="CJ199" s="95"/>
      <c r="CK199" s="93" t="s">
        <v>60</v>
      </c>
      <c r="CL199" s="95"/>
      <c r="CM199" s="93" t="s">
        <v>59</v>
      </c>
      <c r="CN199" s="95"/>
      <c r="CO199" s="93" t="s">
        <v>60</v>
      </c>
      <c r="CP199" s="95"/>
      <c r="CQ199" s="93" t="s">
        <v>59</v>
      </c>
      <c r="CR199" s="95"/>
      <c r="CS199" s="93" t="s">
        <v>60</v>
      </c>
      <c r="CT199" s="95"/>
      <c r="CU199" s="93" t="s">
        <v>59</v>
      </c>
      <c r="CV199" s="95"/>
      <c r="CW199" s="93" t="s">
        <v>60</v>
      </c>
      <c r="CX199" s="95"/>
      <c r="CY199" s="93" t="s">
        <v>59</v>
      </c>
      <c r="CZ199" s="95"/>
      <c r="DA199" s="93" t="s">
        <v>60</v>
      </c>
      <c r="DB199" s="95"/>
      <c r="DC199" s="93" t="s">
        <v>59</v>
      </c>
      <c r="DD199" s="95"/>
      <c r="DE199" s="93" t="s">
        <v>60</v>
      </c>
      <c r="DF199" s="95"/>
      <c r="DG199" s="93" t="s">
        <v>59</v>
      </c>
      <c r="DH199" s="95"/>
      <c r="DI199" s="93" t="s">
        <v>60</v>
      </c>
      <c r="DJ199" s="95"/>
      <c r="DK199" s="93" t="s">
        <v>59</v>
      </c>
      <c r="DL199" s="95"/>
      <c r="DM199" s="93" t="s">
        <v>60</v>
      </c>
      <c r="DN199" s="95"/>
      <c r="DO199" s="93" t="s">
        <v>59</v>
      </c>
      <c r="DP199" s="95"/>
      <c r="DQ199" s="93" t="s">
        <v>60</v>
      </c>
      <c r="DR199" s="95"/>
      <c r="DS199" s="93" t="s">
        <v>59</v>
      </c>
      <c r="DT199" s="95"/>
      <c r="DU199" s="93" t="s">
        <v>60</v>
      </c>
      <c r="DV199" s="95"/>
      <c r="DW199" s="93" t="s">
        <v>59</v>
      </c>
      <c r="DX199" s="95"/>
      <c r="DY199" s="93" t="s">
        <v>60</v>
      </c>
      <c r="DZ199" s="95"/>
      <c r="EA199" s="93" t="s">
        <v>59</v>
      </c>
      <c r="EB199" s="95"/>
      <c r="EC199" s="93" t="s">
        <v>60</v>
      </c>
      <c r="ED199" s="95"/>
      <c r="EE199" s="93" t="s">
        <v>59</v>
      </c>
      <c r="EF199" s="95"/>
      <c r="EG199" s="93" t="s">
        <v>60</v>
      </c>
      <c r="EH199" s="95"/>
      <c r="EI199" s="93" t="s">
        <v>59</v>
      </c>
      <c r="EJ199" s="95"/>
      <c r="EK199" s="93" t="s">
        <v>60</v>
      </c>
      <c r="EL199" s="95"/>
      <c r="EM199" s="93" t="s">
        <v>59</v>
      </c>
      <c r="EN199" s="95"/>
      <c r="EO199" s="93" t="s">
        <v>60</v>
      </c>
      <c r="EP199" s="95"/>
      <c r="EQ199" s="104" t="s">
        <v>59</v>
      </c>
      <c r="ER199" s="105"/>
      <c r="ES199" s="104" t="s">
        <v>60</v>
      </c>
      <c r="ET199" s="105"/>
      <c r="EU199" s="93" t="s">
        <v>59</v>
      </c>
      <c r="EV199" s="95"/>
      <c r="EW199" s="93" t="s">
        <v>60</v>
      </c>
      <c r="EX199" s="95"/>
      <c r="EY199" s="93" t="s">
        <v>59</v>
      </c>
      <c r="EZ199" s="95"/>
      <c r="FA199" s="93" t="s">
        <v>60</v>
      </c>
      <c r="FB199" s="95"/>
      <c r="FC199" s="93" t="s">
        <v>59</v>
      </c>
      <c r="FD199" s="95"/>
      <c r="FE199" s="93" t="s">
        <v>60</v>
      </c>
      <c r="FF199" s="95"/>
      <c r="FG199" s="104" t="s">
        <v>59</v>
      </c>
      <c r="FH199" s="105"/>
      <c r="FI199" s="104" t="s">
        <v>60</v>
      </c>
      <c r="FJ199" s="105"/>
      <c r="FK199" s="93" t="s">
        <v>59</v>
      </c>
      <c r="FL199" s="95"/>
      <c r="FM199" s="93" t="s">
        <v>60</v>
      </c>
      <c r="FN199" s="95"/>
      <c r="FO199" s="93" t="s">
        <v>59</v>
      </c>
      <c r="FP199" s="95"/>
      <c r="FQ199" s="93" t="s">
        <v>60</v>
      </c>
      <c r="FR199" s="95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</row>
    <row r="200" spans="1:186" ht="14.25">
      <c r="A200" s="109"/>
      <c r="B200" s="109"/>
      <c r="C200" s="110"/>
      <c r="D200" s="85"/>
      <c r="E200" s="85"/>
      <c r="F200" s="20"/>
      <c r="G200" s="88"/>
      <c r="H200" s="88"/>
      <c r="I200" s="92"/>
      <c r="J200" s="92"/>
      <c r="K200" s="2" t="s">
        <v>33</v>
      </c>
      <c r="L200" s="2" t="s">
        <v>34</v>
      </c>
      <c r="M200" s="2" t="s">
        <v>33</v>
      </c>
      <c r="N200" s="2" t="s">
        <v>34</v>
      </c>
      <c r="O200" s="2" t="s">
        <v>33</v>
      </c>
      <c r="P200" s="2" t="s">
        <v>34</v>
      </c>
      <c r="Q200" s="2" t="s">
        <v>33</v>
      </c>
      <c r="R200" s="2" t="s">
        <v>34</v>
      </c>
      <c r="S200" s="2" t="s">
        <v>33</v>
      </c>
      <c r="T200" s="2" t="s">
        <v>34</v>
      </c>
      <c r="U200" s="2" t="s">
        <v>33</v>
      </c>
      <c r="V200" s="2" t="s">
        <v>34</v>
      </c>
      <c r="W200" s="2" t="s">
        <v>33</v>
      </c>
      <c r="X200" s="2" t="s">
        <v>34</v>
      </c>
      <c r="Y200" s="2" t="s">
        <v>33</v>
      </c>
      <c r="Z200" s="2" t="s">
        <v>34</v>
      </c>
      <c r="AA200" s="2" t="s">
        <v>33</v>
      </c>
      <c r="AB200" s="2" t="s">
        <v>34</v>
      </c>
      <c r="AC200" s="2" t="s">
        <v>33</v>
      </c>
      <c r="AD200" s="2" t="s">
        <v>34</v>
      </c>
      <c r="AE200" s="2" t="s">
        <v>33</v>
      </c>
      <c r="AF200" s="2" t="s">
        <v>34</v>
      </c>
      <c r="AG200" s="2" t="s">
        <v>33</v>
      </c>
      <c r="AH200" s="2" t="s">
        <v>34</v>
      </c>
      <c r="AI200" s="2" t="s">
        <v>33</v>
      </c>
      <c r="AJ200" s="2" t="s">
        <v>34</v>
      </c>
      <c r="AK200" s="2" t="s">
        <v>33</v>
      </c>
      <c r="AL200" s="2" t="s">
        <v>34</v>
      </c>
      <c r="AM200" s="2" t="s">
        <v>33</v>
      </c>
      <c r="AN200" s="2" t="s">
        <v>34</v>
      </c>
      <c r="AO200" s="2" t="s">
        <v>33</v>
      </c>
      <c r="AP200" s="2" t="s">
        <v>34</v>
      </c>
      <c r="AQ200" s="2" t="s">
        <v>33</v>
      </c>
      <c r="AR200" s="2" t="s">
        <v>34</v>
      </c>
      <c r="AS200" s="2" t="s">
        <v>33</v>
      </c>
      <c r="AT200" s="2" t="s">
        <v>34</v>
      </c>
      <c r="AU200" s="2" t="s">
        <v>33</v>
      </c>
      <c r="AV200" s="2" t="s">
        <v>34</v>
      </c>
      <c r="AW200" s="2" t="s">
        <v>33</v>
      </c>
      <c r="AX200" s="2" t="s">
        <v>34</v>
      </c>
      <c r="AY200" s="2" t="s">
        <v>33</v>
      </c>
      <c r="AZ200" s="2" t="s">
        <v>34</v>
      </c>
      <c r="BA200" s="2" t="s">
        <v>33</v>
      </c>
      <c r="BB200" s="2" t="s">
        <v>34</v>
      </c>
      <c r="BC200" s="2" t="s">
        <v>33</v>
      </c>
      <c r="BD200" s="2" t="s">
        <v>34</v>
      </c>
      <c r="BE200" s="2" t="s">
        <v>33</v>
      </c>
      <c r="BF200" s="2" t="s">
        <v>34</v>
      </c>
      <c r="BG200" s="2" t="s">
        <v>33</v>
      </c>
      <c r="BH200" s="2" t="s">
        <v>34</v>
      </c>
      <c r="BI200" s="2" t="s">
        <v>33</v>
      </c>
      <c r="BJ200" s="2" t="s">
        <v>34</v>
      </c>
      <c r="BK200" s="2" t="s">
        <v>33</v>
      </c>
      <c r="BL200" s="2" t="s">
        <v>34</v>
      </c>
      <c r="BM200" s="2" t="s">
        <v>33</v>
      </c>
      <c r="BN200" s="2" t="s">
        <v>34</v>
      </c>
      <c r="BO200" s="2" t="s">
        <v>33</v>
      </c>
      <c r="BP200" s="2" t="s">
        <v>34</v>
      </c>
      <c r="BQ200" s="2" t="s">
        <v>33</v>
      </c>
      <c r="BR200" s="2" t="s">
        <v>34</v>
      </c>
      <c r="BS200" s="2" t="s">
        <v>33</v>
      </c>
      <c r="BT200" s="2" t="s">
        <v>34</v>
      </c>
      <c r="BU200" s="2" t="s">
        <v>33</v>
      </c>
      <c r="BV200" s="2" t="s">
        <v>34</v>
      </c>
      <c r="BW200" s="2" t="s">
        <v>33</v>
      </c>
      <c r="BX200" s="2" t="s">
        <v>34</v>
      </c>
      <c r="BY200" s="2" t="s">
        <v>33</v>
      </c>
      <c r="BZ200" s="2" t="s">
        <v>34</v>
      </c>
      <c r="CA200" s="2" t="s">
        <v>33</v>
      </c>
      <c r="CB200" s="2" t="s">
        <v>34</v>
      </c>
      <c r="CC200" s="2" t="s">
        <v>33</v>
      </c>
      <c r="CD200" s="2" t="s">
        <v>34</v>
      </c>
      <c r="CE200" s="2" t="s">
        <v>33</v>
      </c>
      <c r="CF200" s="2" t="s">
        <v>34</v>
      </c>
      <c r="CG200" s="2" t="s">
        <v>33</v>
      </c>
      <c r="CH200" s="2" t="s">
        <v>34</v>
      </c>
      <c r="CI200" s="2" t="s">
        <v>33</v>
      </c>
      <c r="CJ200" s="2" t="s">
        <v>34</v>
      </c>
      <c r="CK200" s="2" t="s">
        <v>33</v>
      </c>
      <c r="CL200" s="2" t="s">
        <v>34</v>
      </c>
      <c r="CM200" s="2" t="s">
        <v>33</v>
      </c>
      <c r="CN200" s="2" t="s">
        <v>34</v>
      </c>
      <c r="CO200" s="2" t="s">
        <v>33</v>
      </c>
      <c r="CP200" s="2" t="s">
        <v>34</v>
      </c>
      <c r="CQ200" s="2" t="s">
        <v>33</v>
      </c>
      <c r="CR200" s="2" t="s">
        <v>34</v>
      </c>
      <c r="CS200" s="2" t="s">
        <v>33</v>
      </c>
      <c r="CT200" s="2" t="s">
        <v>34</v>
      </c>
      <c r="CU200" s="2" t="s">
        <v>33</v>
      </c>
      <c r="CV200" s="2" t="s">
        <v>34</v>
      </c>
      <c r="CW200" s="2" t="s">
        <v>33</v>
      </c>
      <c r="CX200" s="2" t="s">
        <v>34</v>
      </c>
      <c r="CY200" s="2" t="s">
        <v>33</v>
      </c>
      <c r="CZ200" s="2" t="s">
        <v>34</v>
      </c>
      <c r="DA200" s="2" t="s">
        <v>33</v>
      </c>
      <c r="DB200" s="2" t="s">
        <v>34</v>
      </c>
      <c r="DC200" s="2" t="s">
        <v>33</v>
      </c>
      <c r="DD200" s="2" t="s">
        <v>34</v>
      </c>
      <c r="DE200" s="2" t="s">
        <v>33</v>
      </c>
      <c r="DF200" s="2" t="s">
        <v>34</v>
      </c>
      <c r="DG200" s="2" t="s">
        <v>33</v>
      </c>
      <c r="DH200" s="2" t="s">
        <v>34</v>
      </c>
      <c r="DI200" s="2" t="s">
        <v>33</v>
      </c>
      <c r="DJ200" s="2" t="s">
        <v>34</v>
      </c>
      <c r="DK200" s="2" t="s">
        <v>33</v>
      </c>
      <c r="DL200" s="2" t="s">
        <v>34</v>
      </c>
      <c r="DM200" s="2" t="s">
        <v>33</v>
      </c>
      <c r="DN200" s="2" t="s">
        <v>34</v>
      </c>
      <c r="DO200" s="2" t="s">
        <v>33</v>
      </c>
      <c r="DP200" s="2" t="s">
        <v>34</v>
      </c>
      <c r="DQ200" s="2" t="s">
        <v>33</v>
      </c>
      <c r="DR200" s="2" t="s">
        <v>34</v>
      </c>
      <c r="DS200" s="2" t="s">
        <v>33</v>
      </c>
      <c r="DT200" s="2" t="s">
        <v>34</v>
      </c>
      <c r="DU200" s="2" t="s">
        <v>33</v>
      </c>
      <c r="DV200" s="2" t="s">
        <v>34</v>
      </c>
      <c r="DW200" s="2" t="s">
        <v>33</v>
      </c>
      <c r="DX200" s="2" t="s">
        <v>34</v>
      </c>
      <c r="DY200" s="2" t="s">
        <v>33</v>
      </c>
      <c r="DZ200" s="2" t="s">
        <v>34</v>
      </c>
      <c r="EA200" s="2" t="s">
        <v>33</v>
      </c>
      <c r="EB200" s="2" t="s">
        <v>34</v>
      </c>
      <c r="EC200" s="2" t="s">
        <v>33</v>
      </c>
      <c r="ED200" s="2" t="s">
        <v>34</v>
      </c>
      <c r="EE200" s="2" t="s">
        <v>33</v>
      </c>
      <c r="EF200" s="2" t="s">
        <v>34</v>
      </c>
      <c r="EG200" s="2" t="s">
        <v>33</v>
      </c>
      <c r="EH200" s="2" t="s">
        <v>34</v>
      </c>
      <c r="EI200" s="2" t="s">
        <v>33</v>
      </c>
      <c r="EJ200" s="2" t="s">
        <v>34</v>
      </c>
      <c r="EK200" s="2" t="s">
        <v>33</v>
      </c>
      <c r="EL200" s="2" t="s">
        <v>34</v>
      </c>
      <c r="EM200" s="2" t="s">
        <v>33</v>
      </c>
      <c r="EN200" s="2" t="s">
        <v>34</v>
      </c>
      <c r="EO200" s="2" t="s">
        <v>33</v>
      </c>
      <c r="EP200" s="2" t="s">
        <v>34</v>
      </c>
      <c r="EQ200" s="45" t="s">
        <v>33</v>
      </c>
      <c r="ER200" s="45" t="s">
        <v>34</v>
      </c>
      <c r="ES200" s="45" t="s">
        <v>33</v>
      </c>
      <c r="ET200" s="45" t="s">
        <v>34</v>
      </c>
      <c r="EU200" s="2" t="s">
        <v>33</v>
      </c>
      <c r="EV200" s="2" t="s">
        <v>34</v>
      </c>
      <c r="EW200" s="2" t="s">
        <v>33</v>
      </c>
      <c r="EX200" s="2" t="s">
        <v>34</v>
      </c>
      <c r="EY200" s="2" t="s">
        <v>33</v>
      </c>
      <c r="EZ200" s="2" t="s">
        <v>34</v>
      </c>
      <c r="FA200" s="2" t="s">
        <v>33</v>
      </c>
      <c r="FB200" s="2" t="s">
        <v>34</v>
      </c>
      <c r="FC200" s="2" t="s">
        <v>33</v>
      </c>
      <c r="FD200" s="2" t="s">
        <v>34</v>
      </c>
      <c r="FE200" s="2" t="s">
        <v>33</v>
      </c>
      <c r="FF200" s="2" t="s">
        <v>34</v>
      </c>
      <c r="FG200" s="45" t="s">
        <v>33</v>
      </c>
      <c r="FH200" s="45" t="s">
        <v>34</v>
      </c>
      <c r="FI200" s="45" t="s">
        <v>33</v>
      </c>
      <c r="FJ200" s="45" t="s">
        <v>34</v>
      </c>
      <c r="FK200" s="2" t="s">
        <v>33</v>
      </c>
      <c r="FL200" s="2" t="s">
        <v>34</v>
      </c>
      <c r="FM200" s="2" t="s">
        <v>33</v>
      </c>
      <c r="FN200" s="2" t="s">
        <v>34</v>
      </c>
      <c r="FO200" s="2" t="s">
        <v>33</v>
      </c>
      <c r="FP200" s="2" t="s">
        <v>34</v>
      </c>
      <c r="FQ200" s="2" t="s">
        <v>33</v>
      </c>
      <c r="FR200" s="2" t="s">
        <v>34</v>
      </c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</row>
    <row r="201" spans="1:186" ht="14.25">
      <c r="A201" s="3" t="s">
        <v>51</v>
      </c>
      <c r="B201" s="4">
        <v>8</v>
      </c>
      <c r="C201" s="4">
        <v>235.92</v>
      </c>
      <c r="D201" s="9">
        <v>40391</v>
      </c>
      <c r="E201" s="13">
        <v>-644.812</v>
      </c>
      <c r="F201" s="13">
        <v>-644.812</v>
      </c>
      <c r="G201" s="13">
        <v>-644.812</v>
      </c>
      <c r="H201" s="13">
        <v>-644.812</v>
      </c>
      <c r="I201" s="13">
        <v>-644.812</v>
      </c>
      <c r="J201" s="13">
        <v>-644.812</v>
      </c>
      <c r="K201" s="16">
        <f>SUM(O201+S201+W201)</f>
        <v>0</v>
      </c>
      <c r="L201" s="16">
        <f>SUM(P201+T201+X201)</f>
        <v>0</v>
      </c>
      <c r="M201" s="16">
        <f>SUM(Q201+U201+Y201)</f>
        <v>0</v>
      </c>
      <c r="N201" s="16">
        <f>R201+V201+Z201</f>
        <v>0</v>
      </c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>
        <f>SUM(AE201+AI201+AM201)</f>
        <v>0</v>
      </c>
      <c r="AB201" s="16">
        <f>SUM(AF201+AJ201+AN201)</f>
        <v>0</v>
      </c>
      <c r="AC201" s="16">
        <f>SUM(AG201+AK201+AO201)</f>
        <v>0</v>
      </c>
      <c r="AD201" s="16">
        <f>SUM(AH201+AL201+AP201)</f>
        <v>0</v>
      </c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>
        <f>SUM(AU201+AY201+BC201)</f>
        <v>0</v>
      </c>
      <c r="AR201" s="16">
        <f>SUM(AV201+AZ201+BD201)</f>
        <v>0</v>
      </c>
      <c r="AS201" s="16">
        <f>SUM(AW201+BA201+BE201)</f>
        <v>0</v>
      </c>
      <c r="AT201" s="16">
        <f>SUM(AX201+BB201+BF201)</f>
        <v>0</v>
      </c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>
        <f>SUM(BK201+BO201+BS201)</f>
        <v>0</v>
      </c>
      <c r="BH201" s="16">
        <f>SUM(BL201+BP201+BT201)</f>
        <v>0</v>
      </c>
      <c r="BI201" s="16">
        <f>SUM(BM201+BQ201+BU201)</f>
        <v>0</v>
      </c>
      <c r="BJ201" s="16">
        <f>SUM(BN201+BR201+BV201)</f>
        <v>0</v>
      </c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>
        <f>SUM(CA201+CE201+CI201)</f>
        <v>0</v>
      </c>
      <c r="BX201" s="16">
        <f>SUM(CB201+CF201+CJ201)</f>
        <v>0</v>
      </c>
      <c r="BY201" s="16">
        <f>SUM(CC201+CG201+CK201)</f>
        <v>0</v>
      </c>
      <c r="BZ201" s="16">
        <f>SUM(CD201+CH201+CL201)</f>
        <v>0</v>
      </c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>
        <f>SUM(CQ201+CU201+CY201)</f>
        <v>0</v>
      </c>
      <c r="CN201" s="16">
        <f>SUM(CR201+CV201+CZ201)</f>
        <v>0</v>
      </c>
      <c r="CO201" s="16">
        <f>SUM(CS201+CW201+DA201)</f>
        <v>0</v>
      </c>
      <c r="CP201" s="16">
        <f>SUM(CT201+CX201+DB201)</f>
        <v>0</v>
      </c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>
        <f>SUM(DG201+DK201+DO201)</f>
        <v>0</v>
      </c>
      <c r="DD201" s="16">
        <f>SUM(DH201+DL201+DP201)</f>
        <v>0</v>
      </c>
      <c r="DE201" s="16">
        <f>SUM(DI201+DM201+DQ201)</f>
        <v>0</v>
      </c>
      <c r="DF201" s="16">
        <f>SUM(DJ201+DN201+DR201)</f>
        <v>0</v>
      </c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>
        <f>SUM(DW201+EA201+EE201)</f>
        <v>0</v>
      </c>
      <c r="DT201" s="16">
        <f>SUM(DX201+EB201+EF201)</f>
        <v>0</v>
      </c>
      <c r="DU201" s="16">
        <f>SUM(DY201+EC201+EG201)</f>
        <v>0</v>
      </c>
      <c r="DV201" s="16">
        <f>SUM(DZ201+ED201+EH201)</f>
        <v>0</v>
      </c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>
        <f>SUM(EM201+EQ201+EU201)</f>
        <v>0</v>
      </c>
      <c r="EJ201" s="16">
        <f>SUM(EN201+ER201+EV201)</f>
        <v>0</v>
      </c>
      <c r="EK201" s="16">
        <f>SUM(EO201+ES201+EW201)</f>
        <v>0</v>
      </c>
      <c r="EL201" s="16">
        <f>SUM(EP201+ET201+EX201)</f>
        <v>0</v>
      </c>
      <c r="EM201" s="16"/>
      <c r="EN201" s="16"/>
      <c r="EO201" s="16"/>
      <c r="EP201" s="16"/>
      <c r="EQ201" s="38"/>
      <c r="ER201" s="38"/>
      <c r="ES201" s="38"/>
      <c r="ET201" s="38"/>
      <c r="EU201" s="16"/>
      <c r="EV201" s="16"/>
      <c r="EW201" s="16"/>
      <c r="EX201" s="16"/>
      <c r="EY201" s="16">
        <f>SUM(FC201+FG201+FK201)</f>
        <v>0</v>
      </c>
      <c r="EZ201" s="16">
        <f>SUM(FD201+FH201+FL201)</f>
        <v>0</v>
      </c>
      <c r="FA201" s="16">
        <f>SUM(FE201+FI201+FM201)</f>
        <v>0</v>
      </c>
      <c r="FB201" s="16">
        <f>SUM(FF201+FJ201+FN201)</f>
        <v>0</v>
      </c>
      <c r="FC201" s="16"/>
      <c r="FD201" s="16"/>
      <c r="FE201" s="16"/>
      <c r="FF201" s="16"/>
      <c r="FG201" s="38"/>
      <c r="FH201" s="38"/>
      <c r="FI201" s="38"/>
      <c r="FJ201" s="38"/>
      <c r="FK201" s="16"/>
      <c r="FL201" s="16"/>
      <c r="FM201" s="16"/>
      <c r="FN201" s="16"/>
      <c r="FO201" s="16">
        <f>SUM(FS201+FW201+GA201)</f>
        <v>0</v>
      </c>
      <c r="FP201" s="16">
        <f>SUM(FT201+FX201+GB201)</f>
        <v>0</v>
      </c>
      <c r="FQ201" s="16">
        <f>SUM(FU201+FY201+GC201)</f>
        <v>0</v>
      </c>
      <c r="FR201" s="16">
        <f>SUM(FV201+FZ201+GD201)</f>
        <v>0</v>
      </c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</row>
    <row r="202" spans="1:186" ht="14.25">
      <c r="A202" s="3" t="s">
        <v>51</v>
      </c>
      <c r="B202" s="4">
        <v>10</v>
      </c>
      <c r="C202" s="4">
        <v>266.9</v>
      </c>
      <c r="D202" s="9">
        <v>40391</v>
      </c>
      <c r="E202" s="13">
        <v>707.285</v>
      </c>
      <c r="F202" s="13">
        <v>707.285</v>
      </c>
      <c r="G202" s="13">
        <v>707.285</v>
      </c>
      <c r="H202" s="13">
        <v>707.285</v>
      </c>
      <c r="I202" s="13">
        <v>707.285</v>
      </c>
      <c r="J202" s="13">
        <v>707.285</v>
      </c>
      <c r="K202" s="16">
        <f aca="true" t="shared" si="130" ref="K202:K265">SUM(O202+S202+W202)</f>
        <v>0</v>
      </c>
      <c r="L202" s="16">
        <f aca="true" t="shared" si="131" ref="L202:L265">SUM(P202+T202+X202)</f>
        <v>0</v>
      </c>
      <c r="M202" s="16">
        <f aca="true" t="shared" si="132" ref="M202:M265">SUM(Q202+U202+Y202)</f>
        <v>0</v>
      </c>
      <c r="N202" s="16">
        <f aca="true" t="shared" si="133" ref="N202:N265">R202+V202+Z202</f>
        <v>0</v>
      </c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>
        <f aca="true" t="shared" si="134" ref="AA202:AA265">SUM(AE202+AI202+AM202)</f>
        <v>0</v>
      </c>
      <c r="AB202" s="16">
        <f aca="true" t="shared" si="135" ref="AB202:AB265">SUM(AF202+AJ202+AN202)</f>
        <v>0</v>
      </c>
      <c r="AC202" s="16">
        <f aca="true" t="shared" si="136" ref="AC202:AC265">SUM(AG202+AK202+AO202)</f>
        <v>0</v>
      </c>
      <c r="AD202" s="16">
        <f aca="true" t="shared" si="137" ref="AD202:AD265">SUM(AH202+AL202+AP202)</f>
        <v>0</v>
      </c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>
        <f aca="true" t="shared" si="138" ref="AQ202:AQ265">SUM(AU202+AY202+BC202)</f>
        <v>0</v>
      </c>
      <c r="AR202" s="16">
        <f aca="true" t="shared" si="139" ref="AR202:AR265">SUM(AV202+AZ202+BD202)</f>
        <v>0</v>
      </c>
      <c r="AS202" s="16">
        <f aca="true" t="shared" si="140" ref="AS202:AS265">SUM(AW202+BA202+BE202)</f>
        <v>0</v>
      </c>
      <c r="AT202" s="16">
        <f aca="true" t="shared" si="141" ref="AT202:AT265">SUM(AX202+BB202+BF202)</f>
        <v>0</v>
      </c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>
        <f aca="true" t="shared" si="142" ref="BG202:BG265">SUM(BK202+BO202+BS202)</f>
        <v>0</v>
      </c>
      <c r="BH202" s="16">
        <f aca="true" t="shared" si="143" ref="BH202:BH265">SUM(BL202+BP202+BT202)</f>
        <v>0</v>
      </c>
      <c r="BI202" s="16">
        <f aca="true" t="shared" si="144" ref="BI202:BI265">SUM(BM202+BQ202+BU202)</f>
        <v>0</v>
      </c>
      <c r="BJ202" s="16">
        <f aca="true" t="shared" si="145" ref="BJ202:BJ265">SUM(BN202+BR202+BV202)</f>
        <v>0</v>
      </c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>
        <f aca="true" t="shared" si="146" ref="BW202:BW265">SUM(CA202+CE202+CI202)</f>
        <v>0</v>
      </c>
      <c r="BX202" s="16">
        <f aca="true" t="shared" si="147" ref="BX202:BX265">SUM(CB202+CF202+CJ202)</f>
        <v>0</v>
      </c>
      <c r="BY202" s="16">
        <f aca="true" t="shared" si="148" ref="BY202:BY265">SUM(CC202+CG202+CK202)</f>
        <v>0</v>
      </c>
      <c r="BZ202" s="16">
        <f aca="true" t="shared" si="149" ref="BZ202:BZ265">SUM(CD202+CH202+CL202)</f>
        <v>0</v>
      </c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>
        <f aca="true" t="shared" si="150" ref="CM202:CM265">SUM(CQ202+CU202+CY202)</f>
        <v>0</v>
      </c>
      <c r="CN202" s="16">
        <f aca="true" t="shared" si="151" ref="CN202:CN265">SUM(CR202+CV202+CZ202)</f>
        <v>0</v>
      </c>
      <c r="CO202" s="16">
        <f aca="true" t="shared" si="152" ref="CO202:CO265">SUM(CS202+CW202+DA202)</f>
        <v>0</v>
      </c>
      <c r="CP202" s="16">
        <f aca="true" t="shared" si="153" ref="CP202:CP265">SUM(CT202+CX202+DB202)</f>
        <v>0</v>
      </c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>
        <f aca="true" t="shared" si="154" ref="DC202:DC265">SUM(DG202+DK202+DO202)</f>
        <v>0</v>
      </c>
      <c r="DD202" s="16">
        <f aca="true" t="shared" si="155" ref="DD202:DD265">SUM(DH202+DL202+DP202)</f>
        <v>0</v>
      </c>
      <c r="DE202" s="16">
        <f aca="true" t="shared" si="156" ref="DE202:DE265">SUM(DI202+DM202+DQ202)</f>
        <v>0</v>
      </c>
      <c r="DF202" s="16">
        <f aca="true" t="shared" si="157" ref="DF202:DF265">SUM(DJ202+DN202+DR202)</f>
        <v>0</v>
      </c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>
        <f aca="true" t="shared" si="158" ref="DS202:DS265">SUM(DW202+EA202+EE202)</f>
        <v>0</v>
      </c>
      <c r="DT202" s="16">
        <f aca="true" t="shared" si="159" ref="DT202:DT265">SUM(DX202+EB202+EF202)</f>
        <v>0</v>
      </c>
      <c r="DU202" s="16">
        <f aca="true" t="shared" si="160" ref="DU202:DU265">SUM(DY202+EC202+EG202)</f>
        <v>0</v>
      </c>
      <c r="DV202" s="16">
        <f aca="true" t="shared" si="161" ref="DV202:DV265">SUM(DZ202+ED202+EH202)</f>
        <v>0</v>
      </c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>
        <f aca="true" t="shared" si="162" ref="EI202:EI265">SUM(EM202+EQ202+EU202)</f>
        <v>0</v>
      </c>
      <c r="EJ202" s="16">
        <f aca="true" t="shared" si="163" ref="EJ202:EJ265">SUM(EN202+ER202+EV202)</f>
        <v>0</v>
      </c>
      <c r="EK202" s="16">
        <f aca="true" t="shared" si="164" ref="EK202:EK265">SUM(EO202+ES202+EW202)</f>
        <v>0</v>
      </c>
      <c r="EL202" s="16">
        <f aca="true" t="shared" si="165" ref="EL202:EL265">SUM(EP202+ET202+EX202)</f>
        <v>0</v>
      </c>
      <c r="EM202" s="16"/>
      <c r="EN202" s="16"/>
      <c r="EO202" s="16"/>
      <c r="EP202" s="16"/>
      <c r="EQ202" s="38"/>
      <c r="ER202" s="38"/>
      <c r="ES202" s="38"/>
      <c r="ET202" s="38"/>
      <c r="EU202" s="16"/>
      <c r="EV202" s="16"/>
      <c r="EW202" s="16"/>
      <c r="EX202" s="16"/>
      <c r="EY202" s="16">
        <f aca="true" t="shared" si="166" ref="EY202:EY265">SUM(FC202+FG202+FK202)</f>
        <v>0</v>
      </c>
      <c r="EZ202" s="16">
        <f aca="true" t="shared" si="167" ref="EZ202:EZ265">SUM(FD202+FH202+FL202)</f>
        <v>0</v>
      </c>
      <c r="FA202" s="16">
        <f aca="true" t="shared" si="168" ref="FA202:FA265">SUM(FE202+FI202+FM202)</f>
        <v>0</v>
      </c>
      <c r="FB202" s="16">
        <f aca="true" t="shared" si="169" ref="FB202:FB265">SUM(FF202+FJ202+FN202)</f>
        <v>0</v>
      </c>
      <c r="FC202" s="16"/>
      <c r="FD202" s="16"/>
      <c r="FE202" s="16"/>
      <c r="FF202" s="16"/>
      <c r="FG202" s="38"/>
      <c r="FH202" s="38"/>
      <c r="FI202" s="38"/>
      <c r="FJ202" s="38"/>
      <c r="FK202" s="16"/>
      <c r="FL202" s="16"/>
      <c r="FM202" s="16"/>
      <c r="FN202" s="16"/>
      <c r="FO202" s="16">
        <f aca="true" t="shared" si="170" ref="FO202:FO265">SUM(FS202+FW202+GA202)</f>
        <v>0</v>
      </c>
      <c r="FP202" s="16">
        <f aca="true" t="shared" si="171" ref="FP202:FP265">SUM(FT202+FX202+GB202)</f>
        <v>0</v>
      </c>
      <c r="FQ202" s="16">
        <f aca="true" t="shared" si="172" ref="FQ202:FQ265">SUM(FU202+FY202+GC202)</f>
        <v>0</v>
      </c>
      <c r="FR202" s="16">
        <f aca="true" t="shared" si="173" ref="FR202:FR265">SUM(FV202+FZ202+GD202)</f>
        <v>0</v>
      </c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</row>
    <row r="203" spans="1:186" ht="14.25">
      <c r="A203" s="3" t="s">
        <v>51</v>
      </c>
      <c r="B203" s="4">
        <v>12</v>
      </c>
      <c r="C203" s="4">
        <v>280.04</v>
      </c>
      <c r="D203" s="9">
        <v>40391</v>
      </c>
      <c r="E203" s="13">
        <v>742.1060000000001</v>
      </c>
      <c r="F203" s="13">
        <v>742.1060000000001</v>
      </c>
      <c r="G203" s="13">
        <v>742.1060000000001</v>
      </c>
      <c r="H203" s="13">
        <v>742.1060000000001</v>
      </c>
      <c r="I203" s="13">
        <v>742.1060000000001</v>
      </c>
      <c r="J203" s="13">
        <v>742.1060000000001</v>
      </c>
      <c r="K203" s="16">
        <f t="shared" si="130"/>
        <v>0</v>
      </c>
      <c r="L203" s="16">
        <f t="shared" si="131"/>
        <v>0</v>
      </c>
      <c r="M203" s="16">
        <f t="shared" si="132"/>
        <v>0</v>
      </c>
      <c r="N203" s="16">
        <f t="shared" si="133"/>
        <v>0</v>
      </c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>
        <f t="shared" si="134"/>
        <v>0</v>
      </c>
      <c r="AB203" s="16">
        <f t="shared" si="135"/>
        <v>0</v>
      </c>
      <c r="AC203" s="16">
        <f t="shared" si="136"/>
        <v>0</v>
      </c>
      <c r="AD203" s="16">
        <f t="shared" si="137"/>
        <v>0</v>
      </c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>
        <f t="shared" si="138"/>
        <v>0</v>
      </c>
      <c r="AR203" s="16">
        <f t="shared" si="139"/>
        <v>0</v>
      </c>
      <c r="AS203" s="16">
        <f t="shared" si="140"/>
        <v>0</v>
      </c>
      <c r="AT203" s="16">
        <f t="shared" si="141"/>
        <v>0</v>
      </c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>
        <f t="shared" si="142"/>
        <v>0</v>
      </c>
      <c r="BH203" s="16">
        <f t="shared" si="143"/>
        <v>0</v>
      </c>
      <c r="BI203" s="16">
        <f t="shared" si="144"/>
        <v>0</v>
      </c>
      <c r="BJ203" s="16">
        <f t="shared" si="145"/>
        <v>0</v>
      </c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>
        <f t="shared" si="146"/>
        <v>0</v>
      </c>
      <c r="BX203" s="16">
        <f t="shared" si="147"/>
        <v>0</v>
      </c>
      <c r="BY203" s="16">
        <f t="shared" si="148"/>
        <v>0</v>
      </c>
      <c r="BZ203" s="16">
        <f t="shared" si="149"/>
        <v>0</v>
      </c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>
        <f t="shared" si="150"/>
        <v>0</v>
      </c>
      <c r="CN203" s="16">
        <f t="shared" si="151"/>
        <v>0</v>
      </c>
      <c r="CO203" s="16">
        <f t="shared" si="152"/>
        <v>0</v>
      </c>
      <c r="CP203" s="16">
        <f t="shared" si="153"/>
        <v>0</v>
      </c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>
        <f t="shared" si="154"/>
        <v>0</v>
      </c>
      <c r="DD203" s="16">
        <f t="shared" si="155"/>
        <v>0</v>
      </c>
      <c r="DE203" s="16">
        <f t="shared" si="156"/>
        <v>0</v>
      </c>
      <c r="DF203" s="16">
        <f t="shared" si="157"/>
        <v>0</v>
      </c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>
        <f t="shared" si="158"/>
        <v>0</v>
      </c>
      <c r="DT203" s="16">
        <f t="shared" si="159"/>
        <v>0</v>
      </c>
      <c r="DU203" s="16">
        <f t="shared" si="160"/>
        <v>0</v>
      </c>
      <c r="DV203" s="16">
        <f t="shared" si="161"/>
        <v>0</v>
      </c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>
        <f t="shared" si="162"/>
        <v>0</v>
      </c>
      <c r="EJ203" s="16">
        <f t="shared" si="163"/>
        <v>0</v>
      </c>
      <c r="EK203" s="16">
        <f t="shared" si="164"/>
        <v>0</v>
      </c>
      <c r="EL203" s="16">
        <f t="shared" si="165"/>
        <v>0</v>
      </c>
      <c r="EM203" s="16"/>
      <c r="EN203" s="16"/>
      <c r="EO203" s="16"/>
      <c r="EP203" s="16"/>
      <c r="EQ203" s="38"/>
      <c r="ER203" s="38"/>
      <c r="ES203" s="38"/>
      <c r="ET203" s="38"/>
      <c r="EU203" s="16"/>
      <c r="EV203" s="16"/>
      <c r="EW203" s="16"/>
      <c r="EX203" s="16"/>
      <c r="EY203" s="16">
        <f t="shared" si="166"/>
        <v>0</v>
      </c>
      <c r="EZ203" s="16">
        <f t="shared" si="167"/>
        <v>0</v>
      </c>
      <c r="FA203" s="16">
        <f t="shared" si="168"/>
        <v>0</v>
      </c>
      <c r="FB203" s="16">
        <f t="shared" si="169"/>
        <v>0</v>
      </c>
      <c r="FC203" s="16"/>
      <c r="FD203" s="16"/>
      <c r="FE203" s="16"/>
      <c r="FF203" s="16"/>
      <c r="FG203" s="38"/>
      <c r="FH203" s="38"/>
      <c r="FI203" s="38"/>
      <c r="FJ203" s="38"/>
      <c r="FK203" s="16"/>
      <c r="FL203" s="16"/>
      <c r="FM203" s="16"/>
      <c r="FN203" s="16"/>
      <c r="FO203" s="16">
        <f t="shared" si="170"/>
        <v>0</v>
      </c>
      <c r="FP203" s="16">
        <f t="shared" si="171"/>
        <v>0</v>
      </c>
      <c r="FQ203" s="16">
        <f t="shared" si="172"/>
        <v>0</v>
      </c>
      <c r="FR203" s="16">
        <f t="shared" si="173"/>
        <v>0</v>
      </c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</row>
    <row r="204" spans="1:186" ht="14.25">
      <c r="A204" s="3" t="s">
        <v>51</v>
      </c>
      <c r="B204" s="4">
        <v>16</v>
      </c>
      <c r="C204" s="4">
        <v>251.36</v>
      </c>
      <c r="D204" s="9">
        <v>40391</v>
      </c>
      <c r="E204" s="13">
        <v>666.1040000000002</v>
      </c>
      <c r="F204" s="13">
        <v>666.1040000000002</v>
      </c>
      <c r="G204" s="13">
        <v>666.1040000000002</v>
      </c>
      <c r="H204" s="13">
        <v>666.1040000000002</v>
      </c>
      <c r="I204" s="13">
        <v>666.1040000000002</v>
      </c>
      <c r="J204" s="13">
        <v>666.1040000000002</v>
      </c>
      <c r="K204" s="16">
        <f t="shared" si="130"/>
        <v>0</v>
      </c>
      <c r="L204" s="16">
        <f t="shared" si="131"/>
        <v>0</v>
      </c>
      <c r="M204" s="16">
        <f t="shared" si="132"/>
        <v>0</v>
      </c>
      <c r="N204" s="16">
        <f t="shared" si="133"/>
        <v>0</v>
      </c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>
        <f t="shared" si="134"/>
        <v>0</v>
      </c>
      <c r="AB204" s="16">
        <f t="shared" si="135"/>
        <v>0</v>
      </c>
      <c r="AC204" s="16">
        <f t="shared" si="136"/>
        <v>0</v>
      </c>
      <c r="AD204" s="16">
        <f t="shared" si="137"/>
        <v>0</v>
      </c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>
        <f t="shared" si="138"/>
        <v>0</v>
      </c>
      <c r="AR204" s="16">
        <f t="shared" si="139"/>
        <v>0</v>
      </c>
      <c r="AS204" s="16">
        <f t="shared" si="140"/>
        <v>0</v>
      </c>
      <c r="AT204" s="16">
        <f t="shared" si="141"/>
        <v>0</v>
      </c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>
        <f t="shared" si="142"/>
        <v>0</v>
      </c>
      <c r="BH204" s="16">
        <f t="shared" si="143"/>
        <v>0</v>
      </c>
      <c r="BI204" s="16">
        <f t="shared" si="144"/>
        <v>0</v>
      </c>
      <c r="BJ204" s="16">
        <f t="shared" si="145"/>
        <v>0</v>
      </c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>
        <f t="shared" si="146"/>
        <v>0</v>
      </c>
      <c r="BX204" s="16">
        <f t="shared" si="147"/>
        <v>0</v>
      </c>
      <c r="BY204" s="16">
        <f t="shared" si="148"/>
        <v>0</v>
      </c>
      <c r="BZ204" s="16">
        <f t="shared" si="149"/>
        <v>0</v>
      </c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>
        <f t="shared" si="150"/>
        <v>0</v>
      </c>
      <c r="CN204" s="16">
        <f t="shared" si="151"/>
        <v>0</v>
      </c>
      <c r="CO204" s="16">
        <f t="shared" si="152"/>
        <v>0</v>
      </c>
      <c r="CP204" s="16">
        <f t="shared" si="153"/>
        <v>0</v>
      </c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>
        <f t="shared" si="154"/>
        <v>0</v>
      </c>
      <c r="DD204" s="16">
        <f t="shared" si="155"/>
        <v>0</v>
      </c>
      <c r="DE204" s="16">
        <f t="shared" si="156"/>
        <v>0</v>
      </c>
      <c r="DF204" s="16">
        <f t="shared" si="157"/>
        <v>0</v>
      </c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>
        <f t="shared" si="158"/>
        <v>0</v>
      </c>
      <c r="DT204" s="16">
        <f t="shared" si="159"/>
        <v>0</v>
      </c>
      <c r="DU204" s="16">
        <f t="shared" si="160"/>
        <v>0</v>
      </c>
      <c r="DV204" s="16">
        <f t="shared" si="161"/>
        <v>0</v>
      </c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>
        <f t="shared" si="162"/>
        <v>0</v>
      </c>
      <c r="EJ204" s="16">
        <f t="shared" si="163"/>
        <v>0</v>
      </c>
      <c r="EK204" s="16">
        <f t="shared" si="164"/>
        <v>0</v>
      </c>
      <c r="EL204" s="16">
        <f t="shared" si="165"/>
        <v>0</v>
      </c>
      <c r="EM204" s="16"/>
      <c r="EN204" s="16"/>
      <c r="EO204" s="16"/>
      <c r="EP204" s="16"/>
      <c r="EQ204" s="38"/>
      <c r="ER204" s="38"/>
      <c r="ES204" s="38"/>
      <c r="ET204" s="38"/>
      <c r="EU204" s="16"/>
      <c r="EV204" s="16"/>
      <c r="EW204" s="16"/>
      <c r="EX204" s="16"/>
      <c r="EY204" s="16">
        <f t="shared" si="166"/>
        <v>0</v>
      </c>
      <c r="EZ204" s="16">
        <f t="shared" si="167"/>
        <v>0</v>
      </c>
      <c r="FA204" s="16">
        <f t="shared" si="168"/>
        <v>0</v>
      </c>
      <c r="FB204" s="16">
        <f t="shared" si="169"/>
        <v>0</v>
      </c>
      <c r="FC204" s="16"/>
      <c r="FD204" s="16"/>
      <c r="FE204" s="16"/>
      <c r="FF204" s="16"/>
      <c r="FG204" s="38"/>
      <c r="FH204" s="38"/>
      <c r="FI204" s="38"/>
      <c r="FJ204" s="38"/>
      <c r="FK204" s="16"/>
      <c r="FL204" s="16"/>
      <c r="FM204" s="16"/>
      <c r="FN204" s="16"/>
      <c r="FO204" s="16">
        <f t="shared" si="170"/>
        <v>0</v>
      </c>
      <c r="FP204" s="16">
        <f t="shared" si="171"/>
        <v>0</v>
      </c>
      <c r="FQ204" s="16">
        <f t="shared" si="172"/>
        <v>0</v>
      </c>
      <c r="FR204" s="16">
        <f t="shared" si="173"/>
        <v>0</v>
      </c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</row>
    <row r="205" spans="1:186" ht="14.25">
      <c r="A205" s="3" t="s">
        <v>51</v>
      </c>
      <c r="B205" s="4">
        <v>18</v>
      </c>
      <c r="C205" s="4">
        <v>331.42</v>
      </c>
      <c r="D205" s="9">
        <v>40391</v>
      </c>
      <c r="E205" s="13">
        <v>-820.737</v>
      </c>
      <c r="F205" s="13">
        <v>-820.737</v>
      </c>
      <c r="G205" s="13">
        <v>-820.737</v>
      </c>
      <c r="H205" s="13">
        <v>-820.737</v>
      </c>
      <c r="I205" s="13">
        <v>-820.737</v>
      </c>
      <c r="J205" s="13">
        <v>-820.737</v>
      </c>
      <c r="K205" s="16">
        <f t="shared" si="130"/>
        <v>0</v>
      </c>
      <c r="L205" s="16">
        <f t="shared" si="131"/>
        <v>0</v>
      </c>
      <c r="M205" s="16">
        <f t="shared" si="132"/>
        <v>0</v>
      </c>
      <c r="N205" s="16">
        <f t="shared" si="133"/>
        <v>0</v>
      </c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>
        <f t="shared" si="134"/>
        <v>0</v>
      </c>
      <c r="AB205" s="16">
        <f t="shared" si="135"/>
        <v>0</v>
      </c>
      <c r="AC205" s="16">
        <f t="shared" si="136"/>
        <v>0</v>
      </c>
      <c r="AD205" s="16">
        <f t="shared" si="137"/>
        <v>0</v>
      </c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>
        <f t="shared" si="138"/>
        <v>0</v>
      </c>
      <c r="AR205" s="16">
        <f t="shared" si="139"/>
        <v>0</v>
      </c>
      <c r="AS205" s="16">
        <f t="shared" si="140"/>
        <v>0</v>
      </c>
      <c r="AT205" s="16">
        <f t="shared" si="141"/>
        <v>0</v>
      </c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>
        <f t="shared" si="142"/>
        <v>0</v>
      </c>
      <c r="BH205" s="16">
        <f t="shared" si="143"/>
        <v>0</v>
      </c>
      <c r="BI205" s="16">
        <f t="shared" si="144"/>
        <v>0</v>
      </c>
      <c r="BJ205" s="16">
        <f t="shared" si="145"/>
        <v>0</v>
      </c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>
        <f t="shared" si="146"/>
        <v>0</v>
      </c>
      <c r="BX205" s="16">
        <f t="shared" si="147"/>
        <v>0</v>
      </c>
      <c r="BY205" s="16">
        <f t="shared" si="148"/>
        <v>0</v>
      </c>
      <c r="BZ205" s="16">
        <f t="shared" si="149"/>
        <v>0</v>
      </c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>
        <f t="shared" si="150"/>
        <v>0</v>
      </c>
      <c r="CN205" s="16">
        <f t="shared" si="151"/>
        <v>0</v>
      </c>
      <c r="CO205" s="16">
        <f t="shared" si="152"/>
        <v>0</v>
      </c>
      <c r="CP205" s="16">
        <f t="shared" si="153"/>
        <v>0</v>
      </c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>
        <f t="shared" si="154"/>
        <v>0</v>
      </c>
      <c r="DD205" s="16">
        <f t="shared" si="155"/>
        <v>0</v>
      </c>
      <c r="DE205" s="16">
        <f t="shared" si="156"/>
        <v>0</v>
      </c>
      <c r="DF205" s="16">
        <f t="shared" si="157"/>
        <v>0</v>
      </c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>
        <f t="shared" si="158"/>
        <v>0</v>
      </c>
      <c r="DT205" s="16">
        <f t="shared" si="159"/>
        <v>0</v>
      </c>
      <c r="DU205" s="16">
        <f t="shared" si="160"/>
        <v>0</v>
      </c>
      <c r="DV205" s="16">
        <f t="shared" si="161"/>
        <v>0</v>
      </c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>
        <f t="shared" si="162"/>
        <v>0</v>
      </c>
      <c r="EJ205" s="16">
        <f t="shared" si="163"/>
        <v>0</v>
      </c>
      <c r="EK205" s="16">
        <f t="shared" si="164"/>
        <v>0</v>
      </c>
      <c r="EL205" s="16">
        <f t="shared" si="165"/>
        <v>0</v>
      </c>
      <c r="EM205" s="16"/>
      <c r="EN205" s="16"/>
      <c r="EO205" s="16"/>
      <c r="EP205" s="16"/>
      <c r="EQ205" s="38"/>
      <c r="ER205" s="38"/>
      <c r="ES205" s="38"/>
      <c r="ET205" s="38"/>
      <c r="EU205" s="16"/>
      <c r="EV205" s="16"/>
      <c r="EW205" s="16"/>
      <c r="EX205" s="16"/>
      <c r="EY205" s="16">
        <f t="shared" si="166"/>
        <v>0</v>
      </c>
      <c r="EZ205" s="16">
        <f t="shared" si="167"/>
        <v>0</v>
      </c>
      <c r="FA205" s="16">
        <f t="shared" si="168"/>
        <v>0</v>
      </c>
      <c r="FB205" s="16">
        <f t="shared" si="169"/>
        <v>0</v>
      </c>
      <c r="FC205" s="16"/>
      <c r="FD205" s="16"/>
      <c r="FE205" s="16"/>
      <c r="FF205" s="16"/>
      <c r="FG205" s="38"/>
      <c r="FH205" s="38"/>
      <c r="FI205" s="38"/>
      <c r="FJ205" s="38"/>
      <c r="FK205" s="16"/>
      <c r="FL205" s="16"/>
      <c r="FM205" s="16"/>
      <c r="FN205" s="16"/>
      <c r="FO205" s="16">
        <f t="shared" si="170"/>
        <v>0</v>
      </c>
      <c r="FP205" s="16">
        <f t="shared" si="171"/>
        <v>0</v>
      </c>
      <c r="FQ205" s="16">
        <f t="shared" si="172"/>
        <v>0</v>
      </c>
      <c r="FR205" s="16">
        <f t="shared" si="173"/>
        <v>0</v>
      </c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</row>
    <row r="206" spans="1:186" ht="14.25">
      <c r="A206" s="3" t="s">
        <v>21</v>
      </c>
      <c r="B206" s="4">
        <v>9</v>
      </c>
      <c r="C206" s="4">
        <v>3338.61</v>
      </c>
      <c r="D206" s="9">
        <v>40422</v>
      </c>
      <c r="E206" s="13">
        <v>8385.4632</v>
      </c>
      <c r="F206" s="13">
        <v>8385.4632</v>
      </c>
      <c r="G206" s="13">
        <v>8385.4632</v>
      </c>
      <c r="H206" s="13">
        <v>8385.4632</v>
      </c>
      <c r="I206" s="13">
        <v>8385.4632</v>
      </c>
      <c r="J206" s="13">
        <v>8385.4632</v>
      </c>
      <c r="K206" s="16">
        <f t="shared" si="130"/>
        <v>0</v>
      </c>
      <c r="L206" s="16">
        <f t="shared" si="131"/>
        <v>0</v>
      </c>
      <c r="M206" s="16">
        <f t="shared" si="132"/>
        <v>0</v>
      </c>
      <c r="N206" s="16">
        <f t="shared" si="133"/>
        <v>0</v>
      </c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>
        <f t="shared" si="134"/>
        <v>0</v>
      </c>
      <c r="AB206" s="16">
        <f t="shared" si="135"/>
        <v>0</v>
      </c>
      <c r="AC206" s="16">
        <f t="shared" si="136"/>
        <v>0</v>
      </c>
      <c r="AD206" s="16">
        <f t="shared" si="137"/>
        <v>0</v>
      </c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>
        <f t="shared" si="138"/>
        <v>0</v>
      </c>
      <c r="AR206" s="16">
        <f t="shared" si="139"/>
        <v>0</v>
      </c>
      <c r="AS206" s="16">
        <f t="shared" si="140"/>
        <v>0</v>
      </c>
      <c r="AT206" s="16">
        <f t="shared" si="141"/>
        <v>0</v>
      </c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>
        <f t="shared" si="142"/>
        <v>0</v>
      </c>
      <c r="BH206" s="16">
        <f t="shared" si="143"/>
        <v>0</v>
      </c>
      <c r="BI206" s="16">
        <f t="shared" si="144"/>
        <v>0</v>
      </c>
      <c r="BJ206" s="16">
        <f t="shared" si="145"/>
        <v>0</v>
      </c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>
        <f t="shared" si="146"/>
        <v>0</v>
      </c>
      <c r="BX206" s="16">
        <f t="shared" si="147"/>
        <v>0</v>
      </c>
      <c r="BY206" s="16">
        <f t="shared" si="148"/>
        <v>0</v>
      </c>
      <c r="BZ206" s="16">
        <f t="shared" si="149"/>
        <v>0</v>
      </c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>
        <f t="shared" si="150"/>
        <v>0</v>
      </c>
      <c r="CN206" s="16">
        <f t="shared" si="151"/>
        <v>0</v>
      </c>
      <c r="CO206" s="16">
        <f t="shared" si="152"/>
        <v>0</v>
      </c>
      <c r="CP206" s="16">
        <f t="shared" si="153"/>
        <v>0</v>
      </c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>
        <f t="shared" si="154"/>
        <v>0</v>
      </c>
      <c r="DD206" s="16">
        <f t="shared" si="155"/>
        <v>0</v>
      </c>
      <c r="DE206" s="16">
        <f t="shared" si="156"/>
        <v>0</v>
      </c>
      <c r="DF206" s="16">
        <f t="shared" si="157"/>
        <v>0</v>
      </c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>
        <f t="shared" si="158"/>
        <v>5.6</v>
      </c>
      <c r="DT206" s="16">
        <f t="shared" si="159"/>
        <v>11705</v>
      </c>
      <c r="DU206" s="16">
        <f t="shared" si="160"/>
        <v>5.6</v>
      </c>
      <c r="DV206" s="16">
        <f t="shared" si="161"/>
        <v>11705</v>
      </c>
      <c r="DW206" s="16">
        <v>5.6</v>
      </c>
      <c r="DX206" s="16">
        <v>11705</v>
      </c>
      <c r="DY206" s="16">
        <v>5.6</v>
      </c>
      <c r="DZ206" s="16">
        <v>11705</v>
      </c>
      <c r="EA206" s="16"/>
      <c r="EB206" s="16"/>
      <c r="EC206" s="16"/>
      <c r="ED206" s="16"/>
      <c r="EE206" s="16"/>
      <c r="EF206" s="16"/>
      <c r="EG206" s="16"/>
      <c r="EH206" s="16"/>
      <c r="EI206" s="16">
        <f t="shared" si="162"/>
        <v>10</v>
      </c>
      <c r="EJ206" s="16">
        <f t="shared" si="163"/>
        <v>3821</v>
      </c>
      <c r="EK206" s="16">
        <f t="shared" si="164"/>
        <v>10</v>
      </c>
      <c r="EL206" s="16">
        <f t="shared" si="165"/>
        <v>3821</v>
      </c>
      <c r="EM206" s="16"/>
      <c r="EN206" s="16"/>
      <c r="EO206" s="16"/>
      <c r="EP206" s="16"/>
      <c r="EQ206" s="38">
        <v>10</v>
      </c>
      <c r="ER206" s="38">
        <v>3821</v>
      </c>
      <c r="ES206" s="38">
        <v>10</v>
      </c>
      <c r="ET206" s="38">
        <v>3821</v>
      </c>
      <c r="EU206" s="16"/>
      <c r="EV206" s="16"/>
      <c r="EW206" s="16"/>
      <c r="EX206" s="16"/>
      <c r="EY206" s="16">
        <f t="shared" si="166"/>
        <v>0</v>
      </c>
      <c r="EZ206" s="16">
        <f t="shared" si="167"/>
        <v>0</v>
      </c>
      <c r="FA206" s="16">
        <f t="shared" si="168"/>
        <v>0</v>
      </c>
      <c r="FB206" s="16">
        <f t="shared" si="169"/>
        <v>0</v>
      </c>
      <c r="FC206" s="16"/>
      <c r="FD206" s="16"/>
      <c r="FE206" s="16"/>
      <c r="FF206" s="16"/>
      <c r="FG206" s="38"/>
      <c r="FH206" s="38"/>
      <c r="FI206" s="38"/>
      <c r="FJ206" s="38"/>
      <c r="FK206" s="16"/>
      <c r="FL206" s="16"/>
      <c r="FM206" s="16"/>
      <c r="FN206" s="16"/>
      <c r="FO206" s="16">
        <f t="shared" si="170"/>
        <v>0</v>
      </c>
      <c r="FP206" s="16">
        <f t="shared" si="171"/>
        <v>0</v>
      </c>
      <c r="FQ206" s="16">
        <f t="shared" si="172"/>
        <v>0</v>
      </c>
      <c r="FR206" s="16">
        <f t="shared" si="173"/>
        <v>0</v>
      </c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</row>
    <row r="207" spans="1:186" ht="14.25">
      <c r="A207" s="3" t="s">
        <v>21</v>
      </c>
      <c r="B207" s="4">
        <v>11</v>
      </c>
      <c r="C207" s="4">
        <v>2665.68</v>
      </c>
      <c r="D207" s="9">
        <v>40391</v>
      </c>
      <c r="E207" s="13">
        <v>6831.152</v>
      </c>
      <c r="F207" s="13">
        <v>6831.152</v>
      </c>
      <c r="G207" s="13">
        <v>6831.152</v>
      </c>
      <c r="H207" s="13">
        <v>6831.152</v>
      </c>
      <c r="I207" s="13">
        <v>6831.152</v>
      </c>
      <c r="J207" s="13">
        <v>6831.152</v>
      </c>
      <c r="K207" s="16">
        <f t="shared" si="130"/>
        <v>47</v>
      </c>
      <c r="L207" s="16">
        <f t="shared" si="131"/>
        <v>10856</v>
      </c>
      <c r="M207" s="16">
        <f t="shared" si="132"/>
        <v>47</v>
      </c>
      <c r="N207" s="16">
        <f t="shared" si="133"/>
        <v>10856</v>
      </c>
      <c r="O207" s="16"/>
      <c r="P207" s="16"/>
      <c r="Q207" s="16"/>
      <c r="R207" s="16"/>
      <c r="S207" s="16">
        <v>47</v>
      </c>
      <c r="T207" s="16">
        <v>10856</v>
      </c>
      <c r="U207" s="16">
        <v>47</v>
      </c>
      <c r="V207" s="16">
        <v>10856</v>
      </c>
      <c r="W207" s="16"/>
      <c r="X207" s="16"/>
      <c r="Y207" s="16"/>
      <c r="Z207" s="16"/>
      <c r="AA207" s="16">
        <f t="shared" si="134"/>
        <v>0</v>
      </c>
      <c r="AB207" s="16">
        <f t="shared" si="135"/>
        <v>0</v>
      </c>
      <c r="AC207" s="16">
        <f t="shared" si="136"/>
        <v>0</v>
      </c>
      <c r="AD207" s="16">
        <f t="shared" si="137"/>
        <v>0</v>
      </c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>
        <f t="shared" si="138"/>
        <v>0</v>
      </c>
      <c r="AR207" s="16">
        <f t="shared" si="139"/>
        <v>0</v>
      </c>
      <c r="AS207" s="16">
        <f t="shared" si="140"/>
        <v>0</v>
      </c>
      <c r="AT207" s="16">
        <f t="shared" si="141"/>
        <v>0</v>
      </c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>
        <f t="shared" si="142"/>
        <v>0</v>
      </c>
      <c r="BH207" s="16">
        <f t="shared" si="143"/>
        <v>0</v>
      </c>
      <c r="BI207" s="16">
        <f t="shared" si="144"/>
        <v>0</v>
      </c>
      <c r="BJ207" s="16">
        <f t="shared" si="145"/>
        <v>0</v>
      </c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>
        <f t="shared" si="146"/>
        <v>0</v>
      </c>
      <c r="BX207" s="16">
        <f t="shared" si="147"/>
        <v>0</v>
      </c>
      <c r="BY207" s="16">
        <f t="shared" si="148"/>
        <v>0</v>
      </c>
      <c r="BZ207" s="16">
        <f t="shared" si="149"/>
        <v>0</v>
      </c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>
        <f t="shared" si="150"/>
        <v>0</v>
      </c>
      <c r="CN207" s="16">
        <f t="shared" si="151"/>
        <v>0</v>
      </c>
      <c r="CO207" s="16">
        <f t="shared" si="152"/>
        <v>0</v>
      </c>
      <c r="CP207" s="16">
        <f t="shared" si="153"/>
        <v>0</v>
      </c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>
        <f t="shared" si="154"/>
        <v>10</v>
      </c>
      <c r="DD207" s="16">
        <f t="shared" si="155"/>
        <v>20000</v>
      </c>
      <c r="DE207" s="16">
        <f t="shared" si="156"/>
        <v>0</v>
      </c>
      <c r="DF207" s="16">
        <f t="shared" si="157"/>
        <v>0</v>
      </c>
      <c r="DG207" s="16"/>
      <c r="DH207" s="16"/>
      <c r="DI207" s="16"/>
      <c r="DJ207" s="16"/>
      <c r="DK207" s="16"/>
      <c r="DL207" s="16"/>
      <c r="DM207" s="16"/>
      <c r="DN207" s="16"/>
      <c r="DO207" s="16">
        <v>10</v>
      </c>
      <c r="DP207" s="16">
        <v>20000</v>
      </c>
      <c r="DQ207" s="16"/>
      <c r="DR207" s="16"/>
      <c r="DS207" s="16">
        <f t="shared" si="158"/>
        <v>0</v>
      </c>
      <c r="DT207" s="16">
        <f t="shared" si="159"/>
        <v>0</v>
      </c>
      <c r="DU207" s="16">
        <f t="shared" si="160"/>
        <v>0</v>
      </c>
      <c r="DV207" s="16">
        <f t="shared" si="161"/>
        <v>0</v>
      </c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>
        <f t="shared" si="162"/>
        <v>0</v>
      </c>
      <c r="EJ207" s="16">
        <f t="shared" si="163"/>
        <v>0</v>
      </c>
      <c r="EK207" s="16">
        <f t="shared" si="164"/>
        <v>0</v>
      </c>
      <c r="EL207" s="16">
        <f t="shared" si="165"/>
        <v>0</v>
      </c>
      <c r="EM207" s="16"/>
      <c r="EN207" s="16"/>
      <c r="EO207" s="16"/>
      <c r="EP207" s="16"/>
      <c r="EQ207" s="38"/>
      <c r="ER207" s="38"/>
      <c r="ES207" s="38"/>
      <c r="ET207" s="38"/>
      <c r="EU207" s="16"/>
      <c r="EV207" s="16"/>
      <c r="EW207" s="16"/>
      <c r="EX207" s="16"/>
      <c r="EY207" s="16">
        <f t="shared" si="166"/>
        <v>0</v>
      </c>
      <c r="EZ207" s="16">
        <f t="shared" si="167"/>
        <v>0</v>
      </c>
      <c r="FA207" s="16">
        <f t="shared" si="168"/>
        <v>0</v>
      </c>
      <c r="FB207" s="16">
        <f t="shared" si="169"/>
        <v>0</v>
      </c>
      <c r="FC207" s="16"/>
      <c r="FD207" s="16"/>
      <c r="FE207" s="16"/>
      <c r="FF207" s="16"/>
      <c r="FG207" s="38"/>
      <c r="FH207" s="38"/>
      <c r="FI207" s="38"/>
      <c r="FJ207" s="38"/>
      <c r="FK207" s="16"/>
      <c r="FL207" s="16"/>
      <c r="FM207" s="16"/>
      <c r="FN207" s="16"/>
      <c r="FO207" s="16">
        <f t="shared" si="170"/>
        <v>0</v>
      </c>
      <c r="FP207" s="16">
        <f t="shared" si="171"/>
        <v>0</v>
      </c>
      <c r="FQ207" s="16">
        <f t="shared" si="172"/>
        <v>0</v>
      </c>
      <c r="FR207" s="16">
        <f t="shared" si="173"/>
        <v>0</v>
      </c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</row>
    <row r="208" spans="1:186" ht="14.25">
      <c r="A208" s="3" t="s">
        <v>21</v>
      </c>
      <c r="B208" s="4">
        <v>13</v>
      </c>
      <c r="C208" s="4">
        <v>3323.63</v>
      </c>
      <c r="D208" s="9">
        <v>39860</v>
      </c>
      <c r="E208" s="13">
        <v>-58429.886</v>
      </c>
      <c r="F208" s="13">
        <v>-58429.886</v>
      </c>
      <c r="G208" s="13">
        <v>-58429.886</v>
      </c>
      <c r="H208" s="13">
        <v>-58429.886</v>
      </c>
      <c r="I208" s="13">
        <v>-58429.886</v>
      </c>
      <c r="J208" s="13">
        <v>-58429.886</v>
      </c>
      <c r="K208" s="16">
        <f t="shared" si="130"/>
        <v>14.5</v>
      </c>
      <c r="L208" s="16">
        <f t="shared" si="131"/>
        <v>3242</v>
      </c>
      <c r="M208" s="16">
        <f t="shared" si="132"/>
        <v>14.5</v>
      </c>
      <c r="N208" s="16">
        <f t="shared" si="133"/>
        <v>3242</v>
      </c>
      <c r="O208" s="16"/>
      <c r="P208" s="16"/>
      <c r="Q208" s="16"/>
      <c r="R208" s="16"/>
      <c r="S208" s="16">
        <v>14.5</v>
      </c>
      <c r="T208" s="16">
        <v>3242</v>
      </c>
      <c r="U208" s="16">
        <v>14.5</v>
      </c>
      <c r="V208" s="16">
        <v>3242</v>
      </c>
      <c r="W208" s="16"/>
      <c r="X208" s="16"/>
      <c r="Y208" s="16"/>
      <c r="Z208" s="16"/>
      <c r="AA208" s="16">
        <f t="shared" si="134"/>
        <v>0</v>
      </c>
      <c r="AB208" s="16">
        <f t="shared" si="135"/>
        <v>0</v>
      </c>
      <c r="AC208" s="16">
        <f t="shared" si="136"/>
        <v>0</v>
      </c>
      <c r="AD208" s="16">
        <f t="shared" si="137"/>
        <v>0</v>
      </c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>
        <f t="shared" si="138"/>
        <v>0</v>
      </c>
      <c r="AR208" s="16">
        <f t="shared" si="139"/>
        <v>0</v>
      </c>
      <c r="AS208" s="16">
        <f t="shared" si="140"/>
        <v>0</v>
      </c>
      <c r="AT208" s="16">
        <f t="shared" si="141"/>
        <v>0</v>
      </c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>
        <f t="shared" si="142"/>
        <v>0</v>
      </c>
      <c r="BH208" s="16">
        <f t="shared" si="143"/>
        <v>0</v>
      </c>
      <c r="BI208" s="16">
        <f t="shared" si="144"/>
        <v>0</v>
      </c>
      <c r="BJ208" s="16">
        <f t="shared" si="145"/>
        <v>0</v>
      </c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>
        <f t="shared" si="146"/>
        <v>0</v>
      </c>
      <c r="BX208" s="16">
        <f t="shared" si="147"/>
        <v>0</v>
      </c>
      <c r="BY208" s="16">
        <f t="shared" si="148"/>
        <v>0</v>
      </c>
      <c r="BZ208" s="16">
        <f t="shared" si="149"/>
        <v>0</v>
      </c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>
        <f t="shared" si="150"/>
        <v>0</v>
      </c>
      <c r="CN208" s="16">
        <f t="shared" si="151"/>
        <v>0</v>
      </c>
      <c r="CO208" s="16">
        <f t="shared" si="152"/>
        <v>0</v>
      </c>
      <c r="CP208" s="16">
        <f t="shared" si="153"/>
        <v>0</v>
      </c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>
        <f t="shared" si="154"/>
        <v>0</v>
      </c>
      <c r="DD208" s="16">
        <f t="shared" si="155"/>
        <v>0</v>
      </c>
      <c r="DE208" s="16">
        <f t="shared" si="156"/>
        <v>0</v>
      </c>
      <c r="DF208" s="16">
        <f t="shared" si="157"/>
        <v>0</v>
      </c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>
        <f t="shared" si="158"/>
        <v>0</v>
      </c>
      <c r="DT208" s="16">
        <f t="shared" si="159"/>
        <v>0</v>
      </c>
      <c r="DU208" s="16">
        <f t="shared" si="160"/>
        <v>0</v>
      </c>
      <c r="DV208" s="16">
        <f t="shared" si="161"/>
        <v>0</v>
      </c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>
        <f t="shared" si="162"/>
        <v>0</v>
      </c>
      <c r="EJ208" s="16">
        <f t="shared" si="163"/>
        <v>0</v>
      </c>
      <c r="EK208" s="16">
        <f t="shared" si="164"/>
        <v>0</v>
      </c>
      <c r="EL208" s="16">
        <f t="shared" si="165"/>
        <v>0</v>
      </c>
      <c r="EM208" s="16"/>
      <c r="EN208" s="16"/>
      <c r="EO208" s="16"/>
      <c r="EP208" s="16"/>
      <c r="EQ208" s="38"/>
      <c r="ER208" s="38"/>
      <c r="ES208" s="38"/>
      <c r="ET208" s="38"/>
      <c r="EU208" s="16"/>
      <c r="EV208" s="16"/>
      <c r="EW208" s="16"/>
      <c r="EX208" s="16"/>
      <c r="EY208" s="16">
        <f t="shared" si="166"/>
        <v>0</v>
      </c>
      <c r="EZ208" s="16">
        <f t="shared" si="167"/>
        <v>0</v>
      </c>
      <c r="FA208" s="16">
        <f t="shared" si="168"/>
        <v>0</v>
      </c>
      <c r="FB208" s="16">
        <f t="shared" si="169"/>
        <v>0</v>
      </c>
      <c r="FC208" s="16"/>
      <c r="FD208" s="16"/>
      <c r="FE208" s="16"/>
      <c r="FF208" s="16"/>
      <c r="FG208" s="38"/>
      <c r="FH208" s="38"/>
      <c r="FI208" s="38"/>
      <c r="FJ208" s="38"/>
      <c r="FK208" s="16"/>
      <c r="FL208" s="16"/>
      <c r="FM208" s="16"/>
      <c r="FN208" s="16"/>
      <c r="FO208" s="16">
        <f t="shared" si="170"/>
        <v>0</v>
      </c>
      <c r="FP208" s="16">
        <f t="shared" si="171"/>
        <v>0</v>
      </c>
      <c r="FQ208" s="16">
        <f t="shared" si="172"/>
        <v>0</v>
      </c>
      <c r="FR208" s="16">
        <f t="shared" si="173"/>
        <v>0</v>
      </c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</row>
    <row r="209" spans="1:186" ht="14.25">
      <c r="A209" s="3" t="s">
        <v>21</v>
      </c>
      <c r="B209" s="4">
        <v>18</v>
      </c>
      <c r="C209" s="4">
        <v>2948.59</v>
      </c>
      <c r="D209" s="9">
        <v>40391</v>
      </c>
      <c r="E209" s="13">
        <v>6265.501</v>
      </c>
      <c r="F209" s="13">
        <v>6265.501</v>
      </c>
      <c r="G209" s="13">
        <v>6265.501</v>
      </c>
      <c r="H209" s="13">
        <v>6265.501</v>
      </c>
      <c r="I209" s="13">
        <v>6265.501</v>
      </c>
      <c r="J209" s="13">
        <v>6265.501</v>
      </c>
      <c r="K209" s="16">
        <f t="shared" si="130"/>
        <v>4</v>
      </c>
      <c r="L209" s="16">
        <f t="shared" si="131"/>
        <v>1263</v>
      </c>
      <c r="M209" s="16">
        <f t="shared" si="132"/>
        <v>4</v>
      </c>
      <c r="N209" s="16">
        <f t="shared" si="133"/>
        <v>1263</v>
      </c>
      <c r="O209" s="16">
        <v>4</v>
      </c>
      <c r="P209" s="16">
        <v>1263</v>
      </c>
      <c r="Q209" s="16">
        <v>4</v>
      </c>
      <c r="R209" s="16">
        <v>1263</v>
      </c>
      <c r="S209" s="16"/>
      <c r="T209" s="16"/>
      <c r="U209" s="16"/>
      <c r="V209" s="16"/>
      <c r="W209" s="16"/>
      <c r="X209" s="16"/>
      <c r="Y209" s="16"/>
      <c r="Z209" s="16"/>
      <c r="AA209" s="16">
        <f t="shared" si="134"/>
        <v>0</v>
      </c>
      <c r="AB209" s="16">
        <f t="shared" si="135"/>
        <v>0</v>
      </c>
      <c r="AC209" s="16">
        <f t="shared" si="136"/>
        <v>0</v>
      </c>
      <c r="AD209" s="16">
        <f t="shared" si="137"/>
        <v>0</v>
      </c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>
        <f t="shared" si="138"/>
        <v>0</v>
      </c>
      <c r="AR209" s="16">
        <f t="shared" si="139"/>
        <v>0</v>
      </c>
      <c r="AS209" s="16">
        <f t="shared" si="140"/>
        <v>0</v>
      </c>
      <c r="AT209" s="16">
        <f t="shared" si="141"/>
        <v>0</v>
      </c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>
        <f t="shared" si="142"/>
        <v>0</v>
      </c>
      <c r="BH209" s="16">
        <f t="shared" si="143"/>
        <v>0</v>
      </c>
      <c r="BI209" s="16">
        <f t="shared" si="144"/>
        <v>0</v>
      </c>
      <c r="BJ209" s="16">
        <f t="shared" si="145"/>
        <v>0</v>
      </c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>
        <f t="shared" si="146"/>
        <v>0</v>
      </c>
      <c r="BX209" s="16">
        <f t="shared" si="147"/>
        <v>0</v>
      </c>
      <c r="BY209" s="16">
        <f t="shared" si="148"/>
        <v>0</v>
      </c>
      <c r="BZ209" s="16">
        <f t="shared" si="149"/>
        <v>0</v>
      </c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>
        <f t="shared" si="150"/>
        <v>0</v>
      </c>
      <c r="CN209" s="16">
        <f t="shared" si="151"/>
        <v>0</v>
      </c>
      <c r="CO209" s="16">
        <f t="shared" si="152"/>
        <v>0</v>
      </c>
      <c r="CP209" s="16">
        <f t="shared" si="153"/>
        <v>0</v>
      </c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>
        <f t="shared" si="154"/>
        <v>0</v>
      </c>
      <c r="DD209" s="16">
        <f t="shared" si="155"/>
        <v>0</v>
      </c>
      <c r="DE209" s="16">
        <f t="shared" si="156"/>
        <v>0</v>
      </c>
      <c r="DF209" s="16">
        <f t="shared" si="157"/>
        <v>0</v>
      </c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>
        <f t="shared" si="158"/>
        <v>0</v>
      </c>
      <c r="DT209" s="16">
        <f t="shared" si="159"/>
        <v>0</v>
      </c>
      <c r="DU209" s="16">
        <f t="shared" si="160"/>
        <v>0</v>
      </c>
      <c r="DV209" s="16">
        <f t="shared" si="161"/>
        <v>0</v>
      </c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>
        <f t="shared" si="162"/>
        <v>11</v>
      </c>
      <c r="EJ209" s="16">
        <f t="shared" si="163"/>
        <v>24023</v>
      </c>
      <c r="EK209" s="16">
        <f t="shared" si="164"/>
        <v>11</v>
      </c>
      <c r="EL209" s="16">
        <f t="shared" si="165"/>
        <v>24023</v>
      </c>
      <c r="EM209" s="16">
        <v>11</v>
      </c>
      <c r="EN209" s="16">
        <v>24023</v>
      </c>
      <c r="EO209" s="16">
        <v>11</v>
      </c>
      <c r="EP209" s="16">
        <v>24023</v>
      </c>
      <c r="EQ209" s="38"/>
      <c r="ER209" s="38"/>
      <c r="ES209" s="38"/>
      <c r="ET209" s="38"/>
      <c r="EU209" s="16"/>
      <c r="EV209" s="16"/>
      <c r="EW209" s="16"/>
      <c r="EX209" s="16"/>
      <c r="EY209" s="16">
        <f t="shared" si="166"/>
        <v>0</v>
      </c>
      <c r="EZ209" s="16">
        <f t="shared" si="167"/>
        <v>0</v>
      </c>
      <c r="FA209" s="16">
        <f t="shared" si="168"/>
        <v>0</v>
      </c>
      <c r="FB209" s="16">
        <f t="shared" si="169"/>
        <v>0</v>
      </c>
      <c r="FC209" s="16"/>
      <c r="FD209" s="16"/>
      <c r="FE209" s="16"/>
      <c r="FF209" s="16"/>
      <c r="FG209" s="38"/>
      <c r="FH209" s="38"/>
      <c r="FI209" s="38"/>
      <c r="FJ209" s="38"/>
      <c r="FK209" s="16"/>
      <c r="FL209" s="16"/>
      <c r="FM209" s="16"/>
      <c r="FN209" s="16"/>
      <c r="FO209" s="16">
        <f t="shared" si="170"/>
        <v>0</v>
      </c>
      <c r="FP209" s="16">
        <f t="shared" si="171"/>
        <v>0</v>
      </c>
      <c r="FQ209" s="16">
        <f t="shared" si="172"/>
        <v>0</v>
      </c>
      <c r="FR209" s="16">
        <f t="shared" si="173"/>
        <v>0</v>
      </c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</row>
    <row r="210" spans="1:186" ht="14.25">
      <c r="A210" s="3" t="s">
        <v>21</v>
      </c>
      <c r="B210" s="4">
        <v>28</v>
      </c>
      <c r="C210" s="4">
        <v>5593.8</v>
      </c>
      <c r="D210" s="9">
        <v>39860</v>
      </c>
      <c r="E210" s="13">
        <v>43603.96</v>
      </c>
      <c r="F210" s="13">
        <v>43603.96</v>
      </c>
      <c r="G210" s="13">
        <v>43603.96</v>
      </c>
      <c r="H210" s="13">
        <v>43603.96</v>
      </c>
      <c r="I210" s="13">
        <v>43603.96</v>
      </c>
      <c r="J210" s="13">
        <v>43603.96</v>
      </c>
      <c r="K210" s="16">
        <f t="shared" si="130"/>
        <v>0</v>
      </c>
      <c r="L210" s="16">
        <f t="shared" si="131"/>
        <v>0</v>
      </c>
      <c r="M210" s="16">
        <f t="shared" si="132"/>
        <v>0</v>
      </c>
      <c r="N210" s="16">
        <f t="shared" si="133"/>
        <v>0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>
        <f t="shared" si="134"/>
        <v>0</v>
      </c>
      <c r="AB210" s="16">
        <f t="shared" si="135"/>
        <v>0</v>
      </c>
      <c r="AC210" s="16">
        <f t="shared" si="136"/>
        <v>0</v>
      </c>
      <c r="AD210" s="16">
        <f t="shared" si="137"/>
        <v>0</v>
      </c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>
        <f t="shared" si="138"/>
        <v>0</v>
      </c>
      <c r="AR210" s="16">
        <f t="shared" si="139"/>
        <v>0</v>
      </c>
      <c r="AS210" s="16">
        <f t="shared" si="140"/>
        <v>0</v>
      </c>
      <c r="AT210" s="16">
        <f t="shared" si="141"/>
        <v>0</v>
      </c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>
        <f t="shared" si="142"/>
        <v>0</v>
      </c>
      <c r="BH210" s="16">
        <f t="shared" si="143"/>
        <v>0</v>
      </c>
      <c r="BI210" s="16">
        <f t="shared" si="144"/>
        <v>0</v>
      </c>
      <c r="BJ210" s="16">
        <f t="shared" si="145"/>
        <v>0</v>
      </c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 t="s">
        <v>75</v>
      </c>
      <c r="BX210" s="16">
        <f t="shared" si="147"/>
        <v>50000</v>
      </c>
      <c r="BY210" s="16">
        <f t="shared" si="148"/>
        <v>0</v>
      </c>
      <c r="BZ210" s="16">
        <f t="shared" si="149"/>
        <v>0</v>
      </c>
      <c r="CA210" s="16"/>
      <c r="CB210" s="16"/>
      <c r="CC210" s="16"/>
      <c r="CD210" s="16"/>
      <c r="CE210" s="16"/>
      <c r="CF210" s="16"/>
      <c r="CG210" s="16"/>
      <c r="CH210" s="16"/>
      <c r="CI210" s="16" t="s">
        <v>70</v>
      </c>
      <c r="CJ210" s="16">
        <v>50000</v>
      </c>
      <c r="CK210" s="16"/>
      <c r="CL210" s="16"/>
      <c r="CM210" s="16">
        <f t="shared" si="150"/>
        <v>0</v>
      </c>
      <c r="CN210" s="16">
        <f t="shared" si="151"/>
        <v>0</v>
      </c>
      <c r="CO210" s="16">
        <f t="shared" si="152"/>
        <v>0</v>
      </c>
      <c r="CP210" s="16">
        <f t="shared" si="153"/>
        <v>0</v>
      </c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>
        <f t="shared" si="154"/>
        <v>1.3</v>
      </c>
      <c r="DD210" s="16">
        <f t="shared" si="155"/>
        <v>520</v>
      </c>
      <c r="DE210" s="16">
        <f t="shared" si="156"/>
        <v>1.3</v>
      </c>
      <c r="DF210" s="16">
        <f t="shared" si="157"/>
        <v>520</v>
      </c>
      <c r="DG210" s="16"/>
      <c r="DH210" s="16"/>
      <c r="DI210" s="16"/>
      <c r="DJ210" s="16"/>
      <c r="DK210" s="16">
        <v>1.3</v>
      </c>
      <c r="DL210" s="16">
        <v>520</v>
      </c>
      <c r="DM210" s="16">
        <v>1.3</v>
      </c>
      <c r="DN210" s="16">
        <v>520</v>
      </c>
      <c r="DO210" s="16"/>
      <c r="DP210" s="16"/>
      <c r="DQ210" s="16"/>
      <c r="DR210" s="16"/>
      <c r="DS210" s="16">
        <f t="shared" si="158"/>
        <v>0</v>
      </c>
      <c r="DT210" s="16">
        <f t="shared" si="159"/>
        <v>0</v>
      </c>
      <c r="DU210" s="16">
        <f t="shared" si="160"/>
        <v>0</v>
      </c>
      <c r="DV210" s="16">
        <f t="shared" si="161"/>
        <v>0</v>
      </c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>
        <f t="shared" si="162"/>
        <v>0</v>
      </c>
      <c r="EJ210" s="16">
        <f t="shared" si="163"/>
        <v>0</v>
      </c>
      <c r="EK210" s="16">
        <f t="shared" si="164"/>
        <v>0</v>
      </c>
      <c r="EL210" s="16">
        <f t="shared" si="165"/>
        <v>0</v>
      </c>
      <c r="EM210" s="16"/>
      <c r="EN210" s="16"/>
      <c r="EO210" s="16"/>
      <c r="EP210" s="16"/>
      <c r="EQ210" s="38"/>
      <c r="ER210" s="38"/>
      <c r="ES210" s="38"/>
      <c r="ET210" s="38"/>
      <c r="EU210" s="16"/>
      <c r="EV210" s="16"/>
      <c r="EW210" s="16"/>
      <c r="EX210" s="16"/>
      <c r="EY210" s="16">
        <f t="shared" si="166"/>
        <v>0</v>
      </c>
      <c r="EZ210" s="16">
        <f t="shared" si="167"/>
        <v>0</v>
      </c>
      <c r="FA210" s="16">
        <f t="shared" si="168"/>
        <v>0</v>
      </c>
      <c r="FB210" s="16">
        <f t="shared" si="169"/>
        <v>0</v>
      </c>
      <c r="FC210" s="16"/>
      <c r="FD210" s="16"/>
      <c r="FE210" s="16"/>
      <c r="FF210" s="16"/>
      <c r="FG210" s="38"/>
      <c r="FH210" s="38"/>
      <c r="FI210" s="38"/>
      <c r="FJ210" s="38"/>
      <c r="FK210" s="16"/>
      <c r="FL210" s="16"/>
      <c r="FM210" s="16"/>
      <c r="FN210" s="16"/>
      <c r="FO210" s="16">
        <f t="shared" si="170"/>
        <v>0</v>
      </c>
      <c r="FP210" s="16">
        <f t="shared" si="171"/>
        <v>0</v>
      </c>
      <c r="FQ210" s="16">
        <f t="shared" si="172"/>
        <v>0</v>
      </c>
      <c r="FR210" s="16">
        <f t="shared" si="173"/>
        <v>0</v>
      </c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</row>
    <row r="211" spans="1:186" ht="14.25">
      <c r="A211" s="3" t="s">
        <v>21</v>
      </c>
      <c r="B211" s="4">
        <v>30</v>
      </c>
      <c r="C211" s="4">
        <v>4857.27</v>
      </c>
      <c r="D211" s="9">
        <v>39692</v>
      </c>
      <c r="E211" s="13">
        <v>20862.881439999997</v>
      </c>
      <c r="F211" s="13">
        <v>20862.881439999997</v>
      </c>
      <c r="G211" s="13">
        <v>20862.881439999997</v>
      </c>
      <c r="H211" s="13">
        <v>20862.881439999997</v>
      </c>
      <c r="I211" s="13">
        <v>20862.881439999997</v>
      </c>
      <c r="J211" s="13">
        <v>20862.881439999997</v>
      </c>
      <c r="K211" s="16">
        <f t="shared" si="130"/>
        <v>0</v>
      </c>
      <c r="L211" s="16">
        <f t="shared" si="131"/>
        <v>0</v>
      </c>
      <c r="M211" s="16">
        <f t="shared" si="132"/>
        <v>0</v>
      </c>
      <c r="N211" s="16">
        <f t="shared" si="133"/>
        <v>0</v>
      </c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>
        <f t="shared" si="134"/>
        <v>0</v>
      </c>
      <c r="AB211" s="16">
        <f t="shared" si="135"/>
        <v>0</v>
      </c>
      <c r="AC211" s="16">
        <f t="shared" si="136"/>
        <v>0</v>
      </c>
      <c r="AD211" s="16">
        <f t="shared" si="137"/>
        <v>0</v>
      </c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>
        <f t="shared" si="138"/>
        <v>0</v>
      </c>
      <c r="AR211" s="16">
        <f t="shared" si="139"/>
        <v>0</v>
      </c>
      <c r="AS211" s="16">
        <f t="shared" si="140"/>
        <v>0</v>
      </c>
      <c r="AT211" s="16">
        <f t="shared" si="141"/>
        <v>0</v>
      </c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>
        <f t="shared" si="142"/>
        <v>0</v>
      </c>
      <c r="BH211" s="16">
        <f t="shared" si="143"/>
        <v>0</v>
      </c>
      <c r="BI211" s="16">
        <f t="shared" si="144"/>
        <v>0</v>
      </c>
      <c r="BJ211" s="16">
        <f t="shared" si="145"/>
        <v>0</v>
      </c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>
        <f t="shared" si="146"/>
        <v>0</v>
      </c>
      <c r="BX211" s="16">
        <f t="shared" si="147"/>
        <v>0</v>
      </c>
      <c r="BY211" s="16">
        <f t="shared" si="148"/>
        <v>0</v>
      </c>
      <c r="BZ211" s="16">
        <f t="shared" si="149"/>
        <v>0</v>
      </c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>
        <f t="shared" si="150"/>
        <v>0</v>
      </c>
      <c r="CN211" s="16">
        <f t="shared" si="151"/>
        <v>0</v>
      </c>
      <c r="CO211" s="16">
        <f t="shared" si="152"/>
        <v>0</v>
      </c>
      <c r="CP211" s="16">
        <f t="shared" si="153"/>
        <v>0</v>
      </c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>
        <f t="shared" si="154"/>
        <v>4</v>
      </c>
      <c r="DD211" s="16">
        <f t="shared" si="155"/>
        <v>1607</v>
      </c>
      <c r="DE211" s="16">
        <f t="shared" si="156"/>
        <v>4</v>
      </c>
      <c r="DF211" s="16">
        <f t="shared" si="157"/>
        <v>1607</v>
      </c>
      <c r="DG211" s="16">
        <v>4</v>
      </c>
      <c r="DH211" s="16">
        <v>1607</v>
      </c>
      <c r="DI211" s="16">
        <v>4</v>
      </c>
      <c r="DJ211" s="16">
        <v>1607</v>
      </c>
      <c r="DK211" s="16"/>
      <c r="DL211" s="16"/>
      <c r="DM211" s="16"/>
      <c r="DN211" s="16"/>
      <c r="DO211" s="16"/>
      <c r="DP211" s="16"/>
      <c r="DQ211" s="16"/>
      <c r="DR211" s="16"/>
      <c r="DS211" s="16">
        <f t="shared" si="158"/>
        <v>0</v>
      </c>
      <c r="DT211" s="16">
        <f t="shared" si="159"/>
        <v>0</v>
      </c>
      <c r="DU211" s="16">
        <f t="shared" si="160"/>
        <v>0</v>
      </c>
      <c r="DV211" s="16">
        <f t="shared" si="161"/>
        <v>0</v>
      </c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>
        <f t="shared" si="162"/>
        <v>0</v>
      </c>
      <c r="EJ211" s="16">
        <f t="shared" si="163"/>
        <v>0</v>
      </c>
      <c r="EK211" s="16">
        <f t="shared" si="164"/>
        <v>0</v>
      </c>
      <c r="EL211" s="16">
        <f t="shared" si="165"/>
        <v>0</v>
      </c>
      <c r="EM211" s="16"/>
      <c r="EN211" s="16"/>
      <c r="EO211" s="16"/>
      <c r="EP211" s="16"/>
      <c r="EQ211" s="38"/>
      <c r="ER211" s="38"/>
      <c r="ES211" s="38"/>
      <c r="ET211" s="38"/>
      <c r="EU211" s="16"/>
      <c r="EV211" s="16"/>
      <c r="EW211" s="16"/>
      <c r="EX211" s="16"/>
      <c r="EY211" s="16">
        <f t="shared" si="166"/>
        <v>0</v>
      </c>
      <c r="EZ211" s="16">
        <f t="shared" si="167"/>
        <v>0</v>
      </c>
      <c r="FA211" s="16">
        <f t="shared" si="168"/>
        <v>0</v>
      </c>
      <c r="FB211" s="16">
        <f t="shared" si="169"/>
        <v>0</v>
      </c>
      <c r="FC211" s="16"/>
      <c r="FD211" s="16"/>
      <c r="FE211" s="16"/>
      <c r="FF211" s="16"/>
      <c r="FG211" s="38"/>
      <c r="FH211" s="38"/>
      <c r="FI211" s="38"/>
      <c r="FJ211" s="38"/>
      <c r="FK211" s="16"/>
      <c r="FL211" s="16"/>
      <c r="FM211" s="16"/>
      <c r="FN211" s="16"/>
      <c r="FO211" s="16">
        <f t="shared" si="170"/>
        <v>0</v>
      </c>
      <c r="FP211" s="16">
        <f t="shared" si="171"/>
        <v>0</v>
      </c>
      <c r="FQ211" s="16">
        <f t="shared" si="172"/>
        <v>0</v>
      </c>
      <c r="FR211" s="16">
        <f t="shared" si="173"/>
        <v>0</v>
      </c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</row>
    <row r="212" spans="1:186" ht="14.25">
      <c r="A212" s="3" t="s">
        <v>21</v>
      </c>
      <c r="B212" s="4">
        <v>32</v>
      </c>
      <c r="C212" s="4">
        <v>3989.98</v>
      </c>
      <c r="D212" s="9">
        <v>39860</v>
      </c>
      <c r="E212" s="13">
        <v>46612.24055999999</v>
      </c>
      <c r="F212" s="13">
        <v>46612.24055999999</v>
      </c>
      <c r="G212" s="13">
        <v>46612.24055999999</v>
      </c>
      <c r="H212" s="13">
        <v>46612.24055999999</v>
      </c>
      <c r="I212" s="13">
        <v>46612.24055999999</v>
      </c>
      <c r="J212" s="13">
        <v>46612.24055999999</v>
      </c>
      <c r="K212" s="16">
        <f t="shared" si="130"/>
        <v>0</v>
      </c>
      <c r="L212" s="16">
        <f t="shared" si="131"/>
        <v>0</v>
      </c>
      <c r="M212" s="16">
        <f t="shared" si="132"/>
        <v>0</v>
      </c>
      <c r="N212" s="16">
        <f t="shared" si="133"/>
        <v>0</v>
      </c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>
        <f t="shared" si="134"/>
        <v>0</v>
      </c>
      <c r="AB212" s="16">
        <f t="shared" si="135"/>
        <v>0</v>
      </c>
      <c r="AC212" s="16">
        <f t="shared" si="136"/>
        <v>0</v>
      </c>
      <c r="AD212" s="16">
        <f t="shared" si="137"/>
        <v>0</v>
      </c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>
        <f t="shared" si="138"/>
        <v>0</v>
      </c>
      <c r="AR212" s="16">
        <f t="shared" si="139"/>
        <v>0</v>
      </c>
      <c r="AS212" s="16">
        <f t="shared" si="140"/>
        <v>0</v>
      </c>
      <c r="AT212" s="16">
        <f t="shared" si="141"/>
        <v>0</v>
      </c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>
        <f t="shared" si="142"/>
        <v>0</v>
      </c>
      <c r="BH212" s="16">
        <f t="shared" si="143"/>
        <v>0</v>
      </c>
      <c r="BI212" s="16">
        <f t="shared" si="144"/>
        <v>0</v>
      </c>
      <c r="BJ212" s="16">
        <f t="shared" si="145"/>
        <v>0</v>
      </c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>
        <f t="shared" si="146"/>
        <v>0</v>
      </c>
      <c r="BX212" s="16">
        <f t="shared" si="147"/>
        <v>0</v>
      </c>
      <c r="BY212" s="16">
        <f t="shared" si="148"/>
        <v>0</v>
      </c>
      <c r="BZ212" s="16">
        <f t="shared" si="149"/>
        <v>0</v>
      </c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>
        <f t="shared" si="150"/>
        <v>0</v>
      </c>
      <c r="CN212" s="16">
        <f t="shared" si="151"/>
        <v>0</v>
      </c>
      <c r="CO212" s="16">
        <f t="shared" si="152"/>
        <v>0</v>
      </c>
      <c r="CP212" s="16">
        <f t="shared" si="153"/>
        <v>0</v>
      </c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>
        <f t="shared" si="154"/>
        <v>0</v>
      </c>
      <c r="DD212" s="16">
        <f t="shared" si="155"/>
        <v>0</v>
      </c>
      <c r="DE212" s="16">
        <f t="shared" si="156"/>
        <v>0</v>
      </c>
      <c r="DF212" s="16">
        <f t="shared" si="157"/>
        <v>0</v>
      </c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>
        <f t="shared" si="158"/>
        <v>3.6</v>
      </c>
      <c r="DT212" s="16">
        <f t="shared" si="159"/>
        <v>2372</v>
      </c>
      <c r="DU212" s="16">
        <f t="shared" si="160"/>
        <v>3.6</v>
      </c>
      <c r="DV212" s="16">
        <f t="shared" si="161"/>
        <v>2372</v>
      </c>
      <c r="DW212" s="16">
        <v>2</v>
      </c>
      <c r="DX212" s="16">
        <v>1337</v>
      </c>
      <c r="DY212" s="16">
        <v>2</v>
      </c>
      <c r="DZ212" s="16">
        <v>1337</v>
      </c>
      <c r="EA212" s="16">
        <v>1.6</v>
      </c>
      <c r="EB212" s="16">
        <v>1035</v>
      </c>
      <c r="EC212" s="16">
        <v>1.6</v>
      </c>
      <c r="ED212" s="16">
        <v>1035</v>
      </c>
      <c r="EE212" s="16"/>
      <c r="EF212" s="16"/>
      <c r="EG212" s="16"/>
      <c r="EH212" s="16"/>
      <c r="EI212" s="16">
        <f t="shared" si="162"/>
        <v>0</v>
      </c>
      <c r="EJ212" s="16">
        <f t="shared" si="163"/>
        <v>0</v>
      </c>
      <c r="EK212" s="16">
        <f t="shared" si="164"/>
        <v>0</v>
      </c>
      <c r="EL212" s="16">
        <f t="shared" si="165"/>
        <v>0</v>
      </c>
      <c r="EM212" s="16"/>
      <c r="EN212" s="16"/>
      <c r="EO212" s="16"/>
      <c r="EP212" s="16"/>
      <c r="EQ212" s="38"/>
      <c r="ER212" s="38"/>
      <c r="ES212" s="38"/>
      <c r="ET212" s="38"/>
      <c r="EU212" s="16"/>
      <c r="EV212" s="16"/>
      <c r="EW212" s="16"/>
      <c r="EX212" s="16"/>
      <c r="EY212" s="16">
        <f t="shared" si="166"/>
        <v>0</v>
      </c>
      <c r="EZ212" s="16">
        <f t="shared" si="167"/>
        <v>0</v>
      </c>
      <c r="FA212" s="16">
        <f t="shared" si="168"/>
        <v>0</v>
      </c>
      <c r="FB212" s="16">
        <f t="shared" si="169"/>
        <v>0</v>
      </c>
      <c r="FC212" s="16"/>
      <c r="FD212" s="16"/>
      <c r="FE212" s="16"/>
      <c r="FF212" s="16"/>
      <c r="FG212" s="38"/>
      <c r="FH212" s="38"/>
      <c r="FI212" s="38"/>
      <c r="FJ212" s="38"/>
      <c r="FK212" s="16"/>
      <c r="FL212" s="16"/>
      <c r="FM212" s="16"/>
      <c r="FN212" s="16"/>
      <c r="FO212" s="16">
        <f t="shared" si="170"/>
        <v>0</v>
      </c>
      <c r="FP212" s="16">
        <f t="shared" si="171"/>
        <v>0</v>
      </c>
      <c r="FQ212" s="16">
        <f t="shared" si="172"/>
        <v>0</v>
      </c>
      <c r="FR212" s="16">
        <f t="shared" si="173"/>
        <v>0</v>
      </c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</row>
    <row r="213" spans="1:186" ht="14.25">
      <c r="A213" s="3" t="s">
        <v>22</v>
      </c>
      <c r="B213" s="4">
        <v>8</v>
      </c>
      <c r="C213" s="4">
        <v>993.76</v>
      </c>
      <c r="D213" s="9">
        <v>39873</v>
      </c>
      <c r="E213" s="13">
        <v>4933.147999999999</v>
      </c>
      <c r="F213" s="13">
        <v>4933.147999999999</v>
      </c>
      <c r="G213" s="13">
        <v>4933.147999999999</v>
      </c>
      <c r="H213" s="13">
        <v>4933.147999999999</v>
      </c>
      <c r="I213" s="13">
        <v>4933.147999999999</v>
      </c>
      <c r="J213" s="13">
        <v>4933.147999999999</v>
      </c>
      <c r="K213" s="16">
        <f t="shared" si="130"/>
        <v>0</v>
      </c>
      <c r="L213" s="16">
        <f t="shared" si="131"/>
        <v>0</v>
      </c>
      <c r="M213" s="16">
        <f t="shared" si="132"/>
        <v>0</v>
      </c>
      <c r="N213" s="16">
        <f t="shared" si="133"/>
        <v>0</v>
      </c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>
        <f t="shared" si="134"/>
        <v>0</v>
      </c>
      <c r="AB213" s="16">
        <f t="shared" si="135"/>
        <v>0</v>
      </c>
      <c r="AC213" s="16">
        <f t="shared" si="136"/>
        <v>0</v>
      </c>
      <c r="AD213" s="16">
        <f t="shared" si="137"/>
        <v>0</v>
      </c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>
        <f t="shared" si="138"/>
        <v>0</v>
      </c>
      <c r="AR213" s="16">
        <f t="shared" si="139"/>
        <v>0</v>
      </c>
      <c r="AS213" s="16">
        <f t="shared" si="140"/>
        <v>0</v>
      </c>
      <c r="AT213" s="16">
        <f t="shared" si="141"/>
        <v>0</v>
      </c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>
        <f t="shared" si="142"/>
        <v>0</v>
      </c>
      <c r="BH213" s="16">
        <f t="shared" si="143"/>
        <v>0</v>
      </c>
      <c r="BI213" s="16">
        <f t="shared" si="144"/>
        <v>0</v>
      </c>
      <c r="BJ213" s="16">
        <f t="shared" si="145"/>
        <v>0</v>
      </c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>
        <f t="shared" si="146"/>
        <v>0</v>
      </c>
      <c r="BX213" s="16">
        <f t="shared" si="147"/>
        <v>0</v>
      </c>
      <c r="BY213" s="16">
        <f t="shared" si="148"/>
        <v>0</v>
      </c>
      <c r="BZ213" s="16">
        <f t="shared" si="149"/>
        <v>0</v>
      </c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>
        <f t="shared" si="150"/>
        <v>0</v>
      </c>
      <c r="CN213" s="16">
        <f t="shared" si="151"/>
        <v>0</v>
      </c>
      <c r="CO213" s="16">
        <f t="shared" si="152"/>
        <v>0</v>
      </c>
      <c r="CP213" s="16">
        <f t="shared" si="153"/>
        <v>0</v>
      </c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>
        <f t="shared" si="154"/>
        <v>4</v>
      </c>
      <c r="DD213" s="16">
        <f t="shared" si="155"/>
        <v>1326</v>
      </c>
      <c r="DE213" s="16">
        <f t="shared" si="156"/>
        <v>4</v>
      </c>
      <c r="DF213" s="16">
        <f t="shared" si="157"/>
        <v>1326</v>
      </c>
      <c r="DG213" s="16">
        <v>4</v>
      </c>
      <c r="DH213" s="16">
        <v>1326</v>
      </c>
      <c r="DI213" s="16">
        <v>4</v>
      </c>
      <c r="DJ213" s="16">
        <v>1326</v>
      </c>
      <c r="DK213" s="16"/>
      <c r="DL213" s="16"/>
      <c r="DM213" s="16"/>
      <c r="DN213" s="16"/>
      <c r="DO213" s="16"/>
      <c r="DP213" s="16"/>
      <c r="DQ213" s="16"/>
      <c r="DR213" s="16"/>
      <c r="DS213" s="16">
        <f t="shared" si="158"/>
        <v>6</v>
      </c>
      <c r="DT213" s="16">
        <f t="shared" si="159"/>
        <v>4208</v>
      </c>
      <c r="DU213" s="16">
        <f t="shared" si="160"/>
        <v>6</v>
      </c>
      <c r="DV213" s="16">
        <f t="shared" si="161"/>
        <v>4208</v>
      </c>
      <c r="DW213" s="16"/>
      <c r="DX213" s="16"/>
      <c r="DY213" s="16"/>
      <c r="DZ213" s="16"/>
      <c r="EA213" s="16">
        <v>6</v>
      </c>
      <c r="EB213" s="16">
        <v>4208</v>
      </c>
      <c r="EC213" s="16">
        <v>6</v>
      </c>
      <c r="ED213" s="16">
        <v>4208</v>
      </c>
      <c r="EE213" s="16"/>
      <c r="EF213" s="16"/>
      <c r="EG213" s="16"/>
      <c r="EH213" s="16"/>
      <c r="EI213" s="16">
        <f t="shared" si="162"/>
        <v>0</v>
      </c>
      <c r="EJ213" s="16">
        <f t="shared" si="163"/>
        <v>0</v>
      </c>
      <c r="EK213" s="16">
        <f t="shared" si="164"/>
        <v>0</v>
      </c>
      <c r="EL213" s="16">
        <f t="shared" si="165"/>
        <v>0</v>
      </c>
      <c r="EM213" s="16"/>
      <c r="EN213" s="16"/>
      <c r="EO213" s="16"/>
      <c r="EP213" s="16"/>
      <c r="EQ213" s="38"/>
      <c r="ER213" s="38"/>
      <c r="ES213" s="38"/>
      <c r="ET213" s="38"/>
      <c r="EU213" s="16"/>
      <c r="EV213" s="16"/>
      <c r="EW213" s="16"/>
      <c r="EX213" s="16"/>
      <c r="EY213" s="16">
        <f t="shared" si="166"/>
        <v>0</v>
      </c>
      <c r="EZ213" s="16">
        <f t="shared" si="167"/>
        <v>0</v>
      </c>
      <c r="FA213" s="16">
        <f t="shared" si="168"/>
        <v>0</v>
      </c>
      <c r="FB213" s="16">
        <f t="shared" si="169"/>
        <v>0</v>
      </c>
      <c r="FC213" s="16"/>
      <c r="FD213" s="16"/>
      <c r="FE213" s="16"/>
      <c r="FF213" s="16"/>
      <c r="FG213" s="38"/>
      <c r="FH213" s="38"/>
      <c r="FI213" s="38"/>
      <c r="FJ213" s="38"/>
      <c r="FK213" s="16"/>
      <c r="FL213" s="16"/>
      <c r="FM213" s="16"/>
      <c r="FN213" s="16"/>
      <c r="FO213" s="16">
        <f t="shared" si="170"/>
        <v>0</v>
      </c>
      <c r="FP213" s="16">
        <f t="shared" si="171"/>
        <v>0</v>
      </c>
      <c r="FQ213" s="16">
        <f t="shared" si="172"/>
        <v>0</v>
      </c>
      <c r="FR213" s="16">
        <f t="shared" si="173"/>
        <v>0</v>
      </c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</row>
    <row r="214" spans="1:186" ht="14.25">
      <c r="A214" s="3" t="s">
        <v>22</v>
      </c>
      <c r="B214" s="4">
        <v>15</v>
      </c>
      <c r="C214" s="4">
        <v>905.41</v>
      </c>
      <c r="D214" s="9">
        <v>39873</v>
      </c>
      <c r="E214" s="13">
        <v>-22219.712</v>
      </c>
      <c r="F214" s="13">
        <v>-22219.712</v>
      </c>
      <c r="G214" s="13">
        <v>-22219.712</v>
      </c>
      <c r="H214" s="13">
        <v>-22219.712</v>
      </c>
      <c r="I214" s="13">
        <v>-22219.712</v>
      </c>
      <c r="J214" s="13">
        <v>-22219.712</v>
      </c>
      <c r="K214" s="16">
        <f t="shared" si="130"/>
        <v>0</v>
      </c>
      <c r="L214" s="16">
        <f t="shared" si="131"/>
        <v>0</v>
      </c>
      <c r="M214" s="16">
        <f t="shared" si="132"/>
        <v>0</v>
      </c>
      <c r="N214" s="16">
        <f t="shared" si="133"/>
        <v>0</v>
      </c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>
        <f t="shared" si="134"/>
        <v>0</v>
      </c>
      <c r="AB214" s="16">
        <f t="shared" si="135"/>
        <v>0</v>
      </c>
      <c r="AC214" s="16">
        <f t="shared" si="136"/>
        <v>0</v>
      </c>
      <c r="AD214" s="16">
        <f t="shared" si="137"/>
        <v>0</v>
      </c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>
        <f t="shared" si="138"/>
        <v>0</v>
      </c>
      <c r="AR214" s="16">
        <f t="shared" si="139"/>
        <v>0</v>
      </c>
      <c r="AS214" s="16">
        <f t="shared" si="140"/>
        <v>0</v>
      </c>
      <c r="AT214" s="16">
        <f t="shared" si="141"/>
        <v>0</v>
      </c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>
        <f t="shared" si="142"/>
        <v>0</v>
      </c>
      <c r="BH214" s="16">
        <f t="shared" si="143"/>
        <v>0</v>
      </c>
      <c r="BI214" s="16">
        <f t="shared" si="144"/>
        <v>0</v>
      </c>
      <c r="BJ214" s="16">
        <f t="shared" si="145"/>
        <v>0</v>
      </c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>
        <f t="shared" si="146"/>
        <v>0</v>
      </c>
      <c r="BX214" s="16">
        <f t="shared" si="147"/>
        <v>0</v>
      </c>
      <c r="BY214" s="16">
        <f t="shared" si="148"/>
        <v>0</v>
      </c>
      <c r="BZ214" s="16">
        <f t="shared" si="149"/>
        <v>0</v>
      </c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>
        <f t="shared" si="150"/>
        <v>0</v>
      </c>
      <c r="CN214" s="16">
        <f t="shared" si="151"/>
        <v>0</v>
      </c>
      <c r="CO214" s="16">
        <f t="shared" si="152"/>
        <v>0</v>
      </c>
      <c r="CP214" s="16">
        <f t="shared" si="153"/>
        <v>0</v>
      </c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>
        <f t="shared" si="154"/>
        <v>0</v>
      </c>
      <c r="DD214" s="16">
        <f t="shared" si="155"/>
        <v>0</v>
      </c>
      <c r="DE214" s="16">
        <f t="shared" si="156"/>
        <v>0</v>
      </c>
      <c r="DF214" s="16">
        <f t="shared" si="157"/>
        <v>0</v>
      </c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>
        <f t="shared" si="158"/>
        <v>0</v>
      </c>
      <c r="DT214" s="16">
        <f t="shared" si="159"/>
        <v>0</v>
      </c>
      <c r="DU214" s="16">
        <f t="shared" si="160"/>
        <v>0</v>
      </c>
      <c r="DV214" s="16">
        <f t="shared" si="161"/>
        <v>0</v>
      </c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>
        <f t="shared" si="162"/>
        <v>0</v>
      </c>
      <c r="EJ214" s="16">
        <f t="shared" si="163"/>
        <v>0</v>
      </c>
      <c r="EK214" s="16">
        <f t="shared" si="164"/>
        <v>0</v>
      </c>
      <c r="EL214" s="16">
        <f t="shared" si="165"/>
        <v>0</v>
      </c>
      <c r="EM214" s="16"/>
      <c r="EN214" s="16"/>
      <c r="EO214" s="16"/>
      <c r="EP214" s="16"/>
      <c r="EQ214" s="38"/>
      <c r="ER214" s="38"/>
      <c r="ES214" s="38"/>
      <c r="ET214" s="38"/>
      <c r="EU214" s="16"/>
      <c r="EV214" s="16"/>
      <c r="EW214" s="16"/>
      <c r="EX214" s="16"/>
      <c r="EY214" s="16">
        <f t="shared" si="166"/>
        <v>0</v>
      </c>
      <c r="EZ214" s="16">
        <f t="shared" si="167"/>
        <v>0</v>
      </c>
      <c r="FA214" s="16">
        <f t="shared" si="168"/>
        <v>0</v>
      </c>
      <c r="FB214" s="16">
        <f t="shared" si="169"/>
        <v>0</v>
      </c>
      <c r="FC214" s="16"/>
      <c r="FD214" s="16"/>
      <c r="FE214" s="16"/>
      <c r="FF214" s="16"/>
      <c r="FG214" s="38"/>
      <c r="FH214" s="38"/>
      <c r="FI214" s="38"/>
      <c r="FJ214" s="38"/>
      <c r="FK214" s="16"/>
      <c r="FL214" s="16"/>
      <c r="FM214" s="16"/>
      <c r="FN214" s="16"/>
      <c r="FO214" s="16">
        <f t="shared" si="170"/>
        <v>0</v>
      </c>
      <c r="FP214" s="16">
        <f t="shared" si="171"/>
        <v>0</v>
      </c>
      <c r="FQ214" s="16">
        <f t="shared" si="172"/>
        <v>0</v>
      </c>
      <c r="FR214" s="16">
        <f t="shared" si="173"/>
        <v>0</v>
      </c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</row>
    <row r="215" spans="1:186" ht="14.25">
      <c r="A215" s="3" t="s">
        <v>22</v>
      </c>
      <c r="B215" s="4">
        <v>17</v>
      </c>
      <c r="C215" s="4">
        <v>1039.56</v>
      </c>
      <c r="D215" s="9">
        <v>39873</v>
      </c>
      <c r="E215" s="13">
        <v>-43942.582</v>
      </c>
      <c r="F215" s="13">
        <v>-43942.582</v>
      </c>
      <c r="G215" s="13">
        <v>-43942.582</v>
      </c>
      <c r="H215" s="13">
        <v>-43942.582</v>
      </c>
      <c r="I215" s="13">
        <v>-43942.582</v>
      </c>
      <c r="J215" s="13">
        <v>-43942.582</v>
      </c>
      <c r="K215" s="16">
        <f t="shared" si="130"/>
        <v>0</v>
      </c>
      <c r="L215" s="16">
        <f t="shared" si="131"/>
        <v>0</v>
      </c>
      <c r="M215" s="16">
        <f t="shared" si="132"/>
        <v>0</v>
      </c>
      <c r="N215" s="16">
        <f t="shared" si="133"/>
        <v>0</v>
      </c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>
        <f t="shared" si="134"/>
        <v>0</v>
      </c>
      <c r="AB215" s="16">
        <f t="shared" si="135"/>
        <v>0</v>
      </c>
      <c r="AC215" s="16">
        <f t="shared" si="136"/>
        <v>0</v>
      </c>
      <c r="AD215" s="16">
        <f t="shared" si="137"/>
        <v>0</v>
      </c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>
        <f t="shared" si="138"/>
        <v>0</v>
      </c>
      <c r="AR215" s="16">
        <f t="shared" si="139"/>
        <v>0</v>
      </c>
      <c r="AS215" s="16">
        <f t="shared" si="140"/>
        <v>0</v>
      </c>
      <c r="AT215" s="16">
        <f t="shared" si="141"/>
        <v>0</v>
      </c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>
        <f t="shared" si="142"/>
        <v>0</v>
      </c>
      <c r="BH215" s="16">
        <f t="shared" si="143"/>
        <v>0</v>
      </c>
      <c r="BI215" s="16">
        <f t="shared" si="144"/>
        <v>0</v>
      </c>
      <c r="BJ215" s="16">
        <f t="shared" si="145"/>
        <v>0</v>
      </c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>
        <f t="shared" si="146"/>
        <v>0</v>
      </c>
      <c r="BX215" s="16">
        <f t="shared" si="147"/>
        <v>0</v>
      </c>
      <c r="BY215" s="16">
        <f t="shared" si="148"/>
        <v>0</v>
      </c>
      <c r="BZ215" s="16">
        <f t="shared" si="149"/>
        <v>0</v>
      </c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>
        <f t="shared" si="150"/>
        <v>0</v>
      </c>
      <c r="CN215" s="16">
        <f t="shared" si="151"/>
        <v>0</v>
      </c>
      <c r="CO215" s="16">
        <f t="shared" si="152"/>
        <v>0</v>
      </c>
      <c r="CP215" s="16">
        <f t="shared" si="153"/>
        <v>0</v>
      </c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>
        <f t="shared" si="154"/>
        <v>0</v>
      </c>
      <c r="DD215" s="16">
        <f t="shared" si="155"/>
        <v>0</v>
      </c>
      <c r="DE215" s="16">
        <f t="shared" si="156"/>
        <v>0</v>
      </c>
      <c r="DF215" s="16">
        <f t="shared" si="157"/>
        <v>0</v>
      </c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>
        <f t="shared" si="158"/>
        <v>0</v>
      </c>
      <c r="DT215" s="16">
        <f t="shared" si="159"/>
        <v>0</v>
      </c>
      <c r="DU215" s="16">
        <f t="shared" si="160"/>
        <v>0</v>
      </c>
      <c r="DV215" s="16">
        <f t="shared" si="161"/>
        <v>0</v>
      </c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>
        <f t="shared" si="162"/>
        <v>0</v>
      </c>
      <c r="EJ215" s="16">
        <f t="shared" si="163"/>
        <v>0</v>
      </c>
      <c r="EK215" s="16">
        <f t="shared" si="164"/>
        <v>0</v>
      </c>
      <c r="EL215" s="16">
        <f t="shared" si="165"/>
        <v>0</v>
      </c>
      <c r="EM215" s="16"/>
      <c r="EN215" s="16"/>
      <c r="EO215" s="16"/>
      <c r="EP215" s="16"/>
      <c r="EQ215" s="38"/>
      <c r="ER215" s="38"/>
      <c r="ES215" s="38"/>
      <c r="ET215" s="38"/>
      <c r="EU215" s="16"/>
      <c r="EV215" s="16"/>
      <c r="EW215" s="16"/>
      <c r="EX215" s="16"/>
      <c r="EY215" s="16">
        <f t="shared" si="166"/>
        <v>0</v>
      </c>
      <c r="EZ215" s="16">
        <f t="shared" si="167"/>
        <v>0</v>
      </c>
      <c r="FA215" s="16">
        <f t="shared" si="168"/>
        <v>0</v>
      </c>
      <c r="FB215" s="16">
        <f t="shared" si="169"/>
        <v>0</v>
      </c>
      <c r="FC215" s="16"/>
      <c r="FD215" s="16"/>
      <c r="FE215" s="16"/>
      <c r="FF215" s="16"/>
      <c r="FG215" s="38"/>
      <c r="FH215" s="38"/>
      <c r="FI215" s="38"/>
      <c r="FJ215" s="38"/>
      <c r="FK215" s="16"/>
      <c r="FL215" s="16"/>
      <c r="FM215" s="16"/>
      <c r="FN215" s="16"/>
      <c r="FO215" s="16">
        <f t="shared" si="170"/>
        <v>0</v>
      </c>
      <c r="FP215" s="16">
        <f t="shared" si="171"/>
        <v>0</v>
      </c>
      <c r="FQ215" s="16">
        <f t="shared" si="172"/>
        <v>0</v>
      </c>
      <c r="FR215" s="16">
        <f t="shared" si="173"/>
        <v>0</v>
      </c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</row>
    <row r="216" spans="1:186" ht="14.25">
      <c r="A216" s="3" t="s">
        <v>22</v>
      </c>
      <c r="B216" s="4">
        <v>20</v>
      </c>
      <c r="C216" s="4">
        <v>1034.72</v>
      </c>
      <c r="D216" s="9">
        <v>39873</v>
      </c>
      <c r="E216" s="13">
        <v>-79723.86600000001</v>
      </c>
      <c r="F216" s="13">
        <v>-79723.86600000001</v>
      </c>
      <c r="G216" s="13">
        <v>-79723.86600000001</v>
      </c>
      <c r="H216" s="13">
        <v>-79723.86600000001</v>
      </c>
      <c r="I216" s="13">
        <v>-79723.86600000001</v>
      </c>
      <c r="J216" s="13">
        <v>-79723.86600000001</v>
      </c>
      <c r="K216" s="16">
        <f t="shared" si="130"/>
        <v>0</v>
      </c>
      <c r="L216" s="16">
        <f t="shared" si="131"/>
        <v>0</v>
      </c>
      <c r="M216" s="16">
        <f t="shared" si="132"/>
        <v>0</v>
      </c>
      <c r="N216" s="16">
        <f t="shared" si="133"/>
        <v>0</v>
      </c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>
        <f t="shared" si="134"/>
        <v>0</v>
      </c>
      <c r="AB216" s="16">
        <f t="shared" si="135"/>
        <v>0</v>
      </c>
      <c r="AC216" s="16">
        <f t="shared" si="136"/>
        <v>0</v>
      </c>
      <c r="AD216" s="16">
        <f t="shared" si="137"/>
        <v>0</v>
      </c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>
        <f t="shared" si="138"/>
        <v>0</v>
      </c>
      <c r="AR216" s="16">
        <f t="shared" si="139"/>
        <v>0</v>
      </c>
      <c r="AS216" s="16">
        <f t="shared" si="140"/>
        <v>0</v>
      </c>
      <c r="AT216" s="16">
        <f t="shared" si="141"/>
        <v>0</v>
      </c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>
        <f t="shared" si="142"/>
        <v>0</v>
      </c>
      <c r="BH216" s="16">
        <f t="shared" si="143"/>
        <v>0</v>
      </c>
      <c r="BI216" s="16">
        <f t="shared" si="144"/>
        <v>0</v>
      </c>
      <c r="BJ216" s="16">
        <f t="shared" si="145"/>
        <v>0</v>
      </c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>
        <f t="shared" si="146"/>
        <v>0</v>
      </c>
      <c r="BX216" s="16">
        <f t="shared" si="147"/>
        <v>0</v>
      </c>
      <c r="BY216" s="16">
        <f t="shared" si="148"/>
        <v>0</v>
      </c>
      <c r="BZ216" s="16">
        <f t="shared" si="149"/>
        <v>0</v>
      </c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>
        <f t="shared" si="150"/>
        <v>0</v>
      </c>
      <c r="CN216" s="16">
        <f t="shared" si="151"/>
        <v>0</v>
      </c>
      <c r="CO216" s="16">
        <f t="shared" si="152"/>
        <v>0</v>
      </c>
      <c r="CP216" s="16">
        <f t="shared" si="153"/>
        <v>0</v>
      </c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>
        <f t="shared" si="154"/>
        <v>0</v>
      </c>
      <c r="DD216" s="16">
        <f t="shared" si="155"/>
        <v>0</v>
      </c>
      <c r="DE216" s="16">
        <f t="shared" si="156"/>
        <v>0</v>
      </c>
      <c r="DF216" s="16">
        <f t="shared" si="157"/>
        <v>0</v>
      </c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>
        <f t="shared" si="158"/>
        <v>0</v>
      </c>
      <c r="DT216" s="16">
        <f t="shared" si="159"/>
        <v>0</v>
      </c>
      <c r="DU216" s="16">
        <f t="shared" si="160"/>
        <v>0</v>
      </c>
      <c r="DV216" s="16">
        <f t="shared" si="161"/>
        <v>0</v>
      </c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>
        <f t="shared" si="162"/>
        <v>0</v>
      </c>
      <c r="EJ216" s="16">
        <f t="shared" si="163"/>
        <v>0</v>
      </c>
      <c r="EK216" s="16">
        <f t="shared" si="164"/>
        <v>0</v>
      </c>
      <c r="EL216" s="16">
        <f t="shared" si="165"/>
        <v>0</v>
      </c>
      <c r="EM216" s="16"/>
      <c r="EN216" s="16"/>
      <c r="EO216" s="16"/>
      <c r="EP216" s="16"/>
      <c r="EQ216" s="38"/>
      <c r="ER216" s="38"/>
      <c r="ES216" s="38"/>
      <c r="ET216" s="38"/>
      <c r="EU216" s="16"/>
      <c r="EV216" s="16"/>
      <c r="EW216" s="16"/>
      <c r="EX216" s="16"/>
      <c r="EY216" s="16">
        <f t="shared" si="166"/>
        <v>0</v>
      </c>
      <c r="EZ216" s="16">
        <f t="shared" si="167"/>
        <v>0</v>
      </c>
      <c r="FA216" s="16">
        <f t="shared" si="168"/>
        <v>0</v>
      </c>
      <c r="FB216" s="16">
        <f t="shared" si="169"/>
        <v>0</v>
      </c>
      <c r="FC216" s="16"/>
      <c r="FD216" s="16"/>
      <c r="FE216" s="16"/>
      <c r="FF216" s="16"/>
      <c r="FG216" s="38"/>
      <c r="FH216" s="38"/>
      <c r="FI216" s="38"/>
      <c r="FJ216" s="38"/>
      <c r="FK216" s="16"/>
      <c r="FL216" s="16"/>
      <c r="FM216" s="16"/>
      <c r="FN216" s="16"/>
      <c r="FO216" s="16">
        <f t="shared" si="170"/>
        <v>0</v>
      </c>
      <c r="FP216" s="16">
        <f t="shared" si="171"/>
        <v>0</v>
      </c>
      <c r="FQ216" s="16">
        <f t="shared" si="172"/>
        <v>0</v>
      </c>
      <c r="FR216" s="16">
        <f t="shared" si="173"/>
        <v>0</v>
      </c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</row>
    <row r="217" spans="1:186" ht="14.25">
      <c r="A217" s="3" t="s">
        <v>22</v>
      </c>
      <c r="B217" s="4">
        <v>25</v>
      </c>
      <c r="C217" s="4">
        <v>7134.07</v>
      </c>
      <c r="D217" s="9">
        <v>39600</v>
      </c>
      <c r="E217" s="13">
        <v>106629.44103999998</v>
      </c>
      <c r="F217" s="13">
        <v>106629.44103999998</v>
      </c>
      <c r="G217" s="13">
        <v>106629.44103999998</v>
      </c>
      <c r="H217" s="13">
        <v>106629.44103999998</v>
      </c>
      <c r="I217" s="13">
        <v>106629.44103999998</v>
      </c>
      <c r="J217" s="13">
        <v>106629.44103999998</v>
      </c>
      <c r="K217" s="16">
        <f t="shared" si="130"/>
        <v>0</v>
      </c>
      <c r="L217" s="16">
        <f t="shared" si="131"/>
        <v>0</v>
      </c>
      <c r="M217" s="16">
        <f t="shared" si="132"/>
        <v>0</v>
      </c>
      <c r="N217" s="16">
        <f t="shared" si="133"/>
        <v>0</v>
      </c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>
        <f t="shared" si="134"/>
        <v>0</v>
      </c>
      <c r="AB217" s="16">
        <f t="shared" si="135"/>
        <v>0</v>
      </c>
      <c r="AC217" s="16">
        <f t="shared" si="136"/>
        <v>0</v>
      </c>
      <c r="AD217" s="16">
        <f t="shared" si="137"/>
        <v>0</v>
      </c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>
        <f t="shared" si="138"/>
        <v>0</v>
      </c>
      <c r="AR217" s="16">
        <f t="shared" si="139"/>
        <v>0</v>
      </c>
      <c r="AS217" s="16">
        <f t="shared" si="140"/>
        <v>0</v>
      </c>
      <c r="AT217" s="16">
        <f t="shared" si="141"/>
        <v>0</v>
      </c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>
        <f t="shared" si="142"/>
        <v>0</v>
      </c>
      <c r="BH217" s="16">
        <f t="shared" si="143"/>
        <v>0</v>
      </c>
      <c r="BI217" s="16">
        <f t="shared" si="144"/>
        <v>0</v>
      </c>
      <c r="BJ217" s="16">
        <f t="shared" si="145"/>
        <v>0</v>
      </c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>
        <f t="shared" si="146"/>
        <v>0</v>
      </c>
      <c r="BX217" s="16">
        <f t="shared" si="147"/>
        <v>0</v>
      </c>
      <c r="BY217" s="16">
        <f t="shared" si="148"/>
        <v>0</v>
      </c>
      <c r="BZ217" s="16">
        <f t="shared" si="149"/>
        <v>0</v>
      </c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>
        <f t="shared" si="150"/>
        <v>0</v>
      </c>
      <c r="CN217" s="16">
        <f t="shared" si="151"/>
        <v>0</v>
      </c>
      <c r="CO217" s="16">
        <f t="shared" si="152"/>
        <v>0</v>
      </c>
      <c r="CP217" s="16">
        <f t="shared" si="153"/>
        <v>0</v>
      </c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>
        <f t="shared" si="154"/>
        <v>0</v>
      </c>
      <c r="DD217" s="16">
        <f t="shared" si="155"/>
        <v>0</v>
      </c>
      <c r="DE217" s="16">
        <f t="shared" si="156"/>
        <v>0</v>
      </c>
      <c r="DF217" s="16">
        <f t="shared" si="157"/>
        <v>0</v>
      </c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>
        <f t="shared" si="158"/>
        <v>0</v>
      </c>
      <c r="DT217" s="16">
        <f t="shared" si="159"/>
        <v>0</v>
      </c>
      <c r="DU217" s="16">
        <f t="shared" si="160"/>
        <v>0</v>
      </c>
      <c r="DV217" s="16">
        <f t="shared" si="161"/>
        <v>0</v>
      </c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>
        <f t="shared" si="162"/>
        <v>10</v>
      </c>
      <c r="EJ217" s="16">
        <f t="shared" si="163"/>
        <v>3635</v>
      </c>
      <c r="EK217" s="16">
        <f t="shared" si="164"/>
        <v>10</v>
      </c>
      <c r="EL217" s="16">
        <f t="shared" si="165"/>
        <v>3635</v>
      </c>
      <c r="EM217" s="16">
        <v>5</v>
      </c>
      <c r="EN217" s="16">
        <v>1718</v>
      </c>
      <c r="EO217" s="16">
        <v>5</v>
      </c>
      <c r="EP217" s="16">
        <v>1718</v>
      </c>
      <c r="EQ217" s="38">
        <v>5</v>
      </c>
      <c r="ER217" s="38">
        <v>1917</v>
      </c>
      <c r="ES217" s="38">
        <v>5</v>
      </c>
      <c r="ET217" s="38">
        <v>1917</v>
      </c>
      <c r="EU217" s="16"/>
      <c r="EV217" s="16"/>
      <c r="EW217" s="16"/>
      <c r="EX217" s="16"/>
      <c r="EY217" s="16">
        <f t="shared" si="166"/>
        <v>0</v>
      </c>
      <c r="EZ217" s="16">
        <f t="shared" si="167"/>
        <v>0</v>
      </c>
      <c r="FA217" s="16">
        <f t="shared" si="168"/>
        <v>0</v>
      </c>
      <c r="FB217" s="16">
        <f t="shared" si="169"/>
        <v>0</v>
      </c>
      <c r="FC217" s="16"/>
      <c r="FD217" s="16"/>
      <c r="FE217" s="16"/>
      <c r="FF217" s="16"/>
      <c r="FG217" s="38"/>
      <c r="FH217" s="38"/>
      <c r="FI217" s="38"/>
      <c r="FJ217" s="38"/>
      <c r="FK217" s="16"/>
      <c r="FL217" s="16"/>
      <c r="FM217" s="16"/>
      <c r="FN217" s="16"/>
      <c r="FO217" s="16">
        <f t="shared" si="170"/>
        <v>0</v>
      </c>
      <c r="FP217" s="16">
        <f t="shared" si="171"/>
        <v>0</v>
      </c>
      <c r="FQ217" s="16">
        <f t="shared" si="172"/>
        <v>0</v>
      </c>
      <c r="FR217" s="16">
        <f t="shared" si="173"/>
        <v>0</v>
      </c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</row>
    <row r="218" spans="1:186" ht="14.25">
      <c r="A218" s="3" t="s">
        <v>22</v>
      </c>
      <c r="B218" s="4">
        <v>32</v>
      </c>
      <c r="C218" s="5">
        <v>11848.53</v>
      </c>
      <c r="D218" s="9">
        <v>39860</v>
      </c>
      <c r="E218" s="13">
        <v>223976.73615999997</v>
      </c>
      <c r="F218" s="13">
        <v>223976.73615999997</v>
      </c>
      <c r="G218" s="13">
        <v>223976.73615999997</v>
      </c>
      <c r="H218" s="13">
        <v>223976.73615999997</v>
      </c>
      <c r="I218" s="13">
        <v>223976.73615999997</v>
      </c>
      <c r="J218" s="13">
        <v>223976.73615999997</v>
      </c>
      <c r="K218" s="16">
        <f t="shared" si="130"/>
        <v>265.7</v>
      </c>
      <c r="L218" s="16">
        <f t="shared" si="131"/>
        <v>72362</v>
      </c>
      <c r="M218" s="16">
        <f t="shared" si="132"/>
        <v>265.7</v>
      </c>
      <c r="N218" s="16">
        <f t="shared" si="133"/>
        <v>72362</v>
      </c>
      <c r="O218" s="16"/>
      <c r="P218" s="16"/>
      <c r="Q218" s="16"/>
      <c r="R218" s="16"/>
      <c r="S218" s="16">
        <v>265.7</v>
      </c>
      <c r="T218" s="16">
        <v>72362</v>
      </c>
      <c r="U218" s="16">
        <v>265.7</v>
      </c>
      <c r="V218" s="16">
        <v>72362</v>
      </c>
      <c r="W218" s="16"/>
      <c r="X218" s="16"/>
      <c r="Y218" s="16"/>
      <c r="Z218" s="16"/>
      <c r="AA218" s="16">
        <f t="shared" si="134"/>
        <v>0</v>
      </c>
      <c r="AB218" s="16">
        <f t="shared" si="135"/>
        <v>0</v>
      </c>
      <c r="AC218" s="16">
        <f t="shared" si="136"/>
        <v>0</v>
      </c>
      <c r="AD218" s="16">
        <f t="shared" si="137"/>
        <v>0</v>
      </c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>
        <f t="shared" si="138"/>
        <v>0</v>
      </c>
      <c r="AR218" s="16">
        <f t="shared" si="139"/>
        <v>0</v>
      </c>
      <c r="AS218" s="16">
        <f t="shared" si="140"/>
        <v>0</v>
      </c>
      <c r="AT218" s="16">
        <f t="shared" si="141"/>
        <v>0</v>
      </c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>
        <f t="shared" si="142"/>
        <v>0</v>
      </c>
      <c r="BH218" s="16">
        <f t="shared" si="143"/>
        <v>0</v>
      </c>
      <c r="BI218" s="16">
        <f t="shared" si="144"/>
        <v>0</v>
      </c>
      <c r="BJ218" s="16">
        <f t="shared" si="145"/>
        <v>0</v>
      </c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>
        <f t="shared" si="146"/>
        <v>0</v>
      </c>
      <c r="BX218" s="16">
        <f t="shared" si="147"/>
        <v>0</v>
      </c>
      <c r="BY218" s="16">
        <f t="shared" si="148"/>
        <v>0</v>
      </c>
      <c r="BZ218" s="16">
        <f t="shared" si="149"/>
        <v>0</v>
      </c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>
        <f t="shared" si="150"/>
        <v>0</v>
      </c>
      <c r="CN218" s="16">
        <f t="shared" si="151"/>
        <v>0</v>
      </c>
      <c r="CO218" s="16">
        <f t="shared" si="152"/>
        <v>0</v>
      </c>
      <c r="CP218" s="16">
        <f t="shared" si="153"/>
        <v>0</v>
      </c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>
        <f t="shared" si="154"/>
        <v>0</v>
      </c>
      <c r="DD218" s="16">
        <f t="shared" si="155"/>
        <v>0</v>
      </c>
      <c r="DE218" s="16">
        <f t="shared" si="156"/>
        <v>0</v>
      </c>
      <c r="DF218" s="16">
        <f t="shared" si="157"/>
        <v>0</v>
      </c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>
        <f t="shared" si="158"/>
        <v>0</v>
      </c>
      <c r="DT218" s="16">
        <f t="shared" si="159"/>
        <v>0</v>
      </c>
      <c r="DU218" s="16">
        <f t="shared" si="160"/>
        <v>0</v>
      </c>
      <c r="DV218" s="16">
        <f t="shared" si="161"/>
        <v>0</v>
      </c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>
        <f t="shared" si="162"/>
        <v>0</v>
      </c>
      <c r="EJ218" s="16">
        <f t="shared" si="163"/>
        <v>0</v>
      </c>
      <c r="EK218" s="16">
        <f t="shared" si="164"/>
        <v>0</v>
      </c>
      <c r="EL218" s="16">
        <f t="shared" si="165"/>
        <v>0</v>
      </c>
      <c r="EM218" s="16"/>
      <c r="EN218" s="16"/>
      <c r="EO218" s="16"/>
      <c r="EP218" s="16"/>
      <c r="EQ218" s="38"/>
      <c r="ER218" s="38"/>
      <c r="ES218" s="38"/>
      <c r="ET218" s="38"/>
      <c r="EU218" s="16"/>
      <c r="EV218" s="16"/>
      <c r="EW218" s="16"/>
      <c r="EX218" s="16"/>
      <c r="EY218" s="16">
        <f t="shared" si="166"/>
        <v>0</v>
      </c>
      <c r="EZ218" s="16">
        <f t="shared" si="167"/>
        <v>0</v>
      </c>
      <c r="FA218" s="16">
        <f t="shared" si="168"/>
        <v>0</v>
      </c>
      <c r="FB218" s="16">
        <f t="shared" si="169"/>
        <v>0</v>
      </c>
      <c r="FC218" s="16"/>
      <c r="FD218" s="16"/>
      <c r="FE218" s="16"/>
      <c r="FF218" s="16"/>
      <c r="FG218" s="38"/>
      <c r="FH218" s="38"/>
      <c r="FI218" s="38"/>
      <c r="FJ218" s="38"/>
      <c r="FK218" s="16"/>
      <c r="FL218" s="16"/>
      <c r="FM218" s="16"/>
      <c r="FN218" s="16"/>
      <c r="FO218" s="16">
        <f t="shared" si="170"/>
        <v>4</v>
      </c>
      <c r="FP218" s="16">
        <f t="shared" si="171"/>
        <v>18000</v>
      </c>
      <c r="FQ218" s="16">
        <f t="shared" si="172"/>
        <v>0</v>
      </c>
      <c r="FR218" s="16">
        <f t="shared" si="173"/>
        <v>0</v>
      </c>
      <c r="FS218" s="16"/>
      <c r="FT218" s="16"/>
      <c r="FU218" s="16"/>
      <c r="FV218" s="16"/>
      <c r="FW218" s="16"/>
      <c r="FX218" s="16"/>
      <c r="FY218" s="16"/>
      <c r="FZ218" s="16"/>
      <c r="GA218" s="16">
        <v>4</v>
      </c>
      <c r="GB218" s="16">
        <v>18000</v>
      </c>
      <c r="GC218" s="16"/>
      <c r="GD218" s="16"/>
    </row>
    <row r="219" spans="1:186" ht="14.25">
      <c r="A219" s="3" t="s">
        <v>23</v>
      </c>
      <c r="B219" s="4" t="s">
        <v>47</v>
      </c>
      <c r="C219" s="4">
        <v>223.79</v>
      </c>
      <c r="D219" s="9">
        <v>39661</v>
      </c>
      <c r="E219" s="13">
        <v>-17898.562</v>
      </c>
      <c r="F219" s="13">
        <v>-17898.562</v>
      </c>
      <c r="G219" s="13">
        <v>-17898.562</v>
      </c>
      <c r="H219" s="13">
        <v>-17898.562</v>
      </c>
      <c r="I219" s="13">
        <v>-17898.562</v>
      </c>
      <c r="J219" s="13">
        <v>-17898.562</v>
      </c>
      <c r="K219" s="16">
        <f t="shared" si="130"/>
        <v>0</v>
      </c>
      <c r="L219" s="16">
        <f t="shared" si="131"/>
        <v>0</v>
      </c>
      <c r="M219" s="16">
        <f t="shared" si="132"/>
        <v>0</v>
      </c>
      <c r="N219" s="16">
        <f t="shared" si="133"/>
        <v>0</v>
      </c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>
        <f t="shared" si="134"/>
        <v>0</v>
      </c>
      <c r="AB219" s="16">
        <f t="shared" si="135"/>
        <v>0</v>
      </c>
      <c r="AC219" s="16">
        <f t="shared" si="136"/>
        <v>0</v>
      </c>
      <c r="AD219" s="16">
        <f t="shared" si="137"/>
        <v>0</v>
      </c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>
        <f t="shared" si="138"/>
        <v>0</v>
      </c>
      <c r="AR219" s="16">
        <f t="shared" si="139"/>
        <v>0</v>
      </c>
      <c r="AS219" s="16">
        <f t="shared" si="140"/>
        <v>0</v>
      </c>
      <c r="AT219" s="16">
        <f t="shared" si="141"/>
        <v>0</v>
      </c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>
        <f t="shared" si="142"/>
        <v>0</v>
      </c>
      <c r="BH219" s="16">
        <f t="shared" si="143"/>
        <v>0</v>
      </c>
      <c r="BI219" s="16">
        <f t="shared" si="144"/>
        <v>0</v>
      </c>
      <c r="BJ219" s="16">
        <f t="shared" si="145"/>
        <v>0</v>
      </c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>
        <f t="shared" si="146"/>
        <v>0</v>
      </c>
      <c r="BX219" s="16">
        <f t="shared" si="147"/>
        <v>0</v>
      </c>
      <c r="BY219" s="16">
        <f t="shared" si="148"/>
        <v>0</v>
      </c>
      <c r="BZ219" s="16">
        <f t="shared" si="149"/>
        <v>0</v>
      </c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>
        <f t="shared" si="150"/>
        <v>0</v>
      </c>
      <c r="CN219" s="16">
        <f t="shared" si="151"/>
        <v>0</v>
      </c>
      <c r="CO219" s="16">
        <f t="shared" si="152"/>
        <v>0</v>
      </c>
      <c r="CP219" s="16">
        <f t="shared" si="153"/>
        <v>0</v>
      </c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>
        <f t="shared" si="154"/>
        <v>2</v>
      </c>
      <c r="DD219" s="16">
        <f t="shared" si="155"/>
        <v>680</v>
      </c>
      <c r="DE219" s="16">
        <f t="shared" si="156"/>
        <v>2</v>
      </c>
      <c r="DF219" s="16">
        <f t="shared" si="157"/>
        <v>680</v>
      </c>
      <c r="DG219" s="16">
        <v>2</v>
      </c>
      <c r="DH219" s="16">
        <v>680</v>
      </c>
      <c r="DI219" s="16">
        <v>2</v>
      </c>
      <c r="DJ219" s="16">
        <v>680</v>
      </c>
      <c r="DK219" s="16"/>
      <c r="DL219" s="16"/>
      <c r="DM219" s="16"/>
      <c r="DN219" s="16"/>
      <c r="DO219" s="16"/>
      <c r="DP219" s="16"/>
      <c r="DQ219" s="16"/>
      <c r="DR219" s="16"/>
      <c r="DS219" s="16">
        <f t="shared" si="158"/>
        <v>0</v>
      </c>
      <c r="DT219" s="16">
        <f t="shared" si="159"/>
        <v>0</v>
      </c>
      <c r="DU219" s="16">
        <f t="shared" si="160"/>
        <v>0</v>
      </c>
      <c r="DV219" s="16">
        <f t="shared" si="161"/>
        <v>0</v>
      </c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>
        <f t="shared" si="162"/>
        <v>0</v>
      </c>
      <c r="EJ219" s="16">
        <f t="shared" si="163"/>
        <v>0</v>
      </c>
      <c r="EK219" s="16">
        <f t="shared" si="164"/>
        <v>0</v>
      </c>
      <c r="EL219" s="16">
        <f t="shared" si="165"/>
        <v>0</v>
      </c>
      <c r="EM219" s="16"/>
      <c r="EN219" s="16"/>
      <c r="EO219" s="16"/>
      <c r="EP219" s="16"/>
      <c r="EQ219" s="38"/>
      <c r="ER219" s="38"/>
      <c r="ES219" s="38"/>
      <c r="ET219" s="38"/>
      <c r="EU219" s="16"/>
      <c r="EV219" s="16"/>
      <c r="EW219" s="16"/>
      <c r="EX219" s="16"/>
      <c r="EY219" s="16">
        <f t="shared" si="166"/>
        <v>0</v>
      </c>
      <c r="EZ219" s="16">
        <f t="shared" si="167"/>
        <v>0</v>
      </c>
      <c r="FA219" s="16">
        <f t="shared" si="168"/>
        <v>0</v>
      </c>
      <c r="FB219" s="16">
        <f t="shared" si="169"/>
        <v>0</v>
      </c>
      <c r="FC219" s="16"/>
      <c r="FD219" s="16"/>
      <c r="FE219" s="16"/>
      <c r="FF219" s="16"/>
      <c r="FG219" s="38"/>
      <c r="FH219" s="38"/>
      <c r="FI219" s="38"/>
      <c r="FJ219" s="38"/>
      <c r="FK219" s="16"/>
      <c r="FL219" s="16"/>
      <c r="FM219" s="16"/>
      <c r="FN219" s="16"/>
      <c r="FO219" s="16">
        <f t="shared" si="170"/>
        <v>0</v>
      </c>
      <c r="FP219" s="16">
        <f t="shared" si="171"/>
        <v>0</v>
      </c>
      <c r="FQ219" s="16">
        <f t="shared" si="172"/>
        <v>0</v>
      </c>
      <c r="FR219" s="16">
        <f t="shared" si="173"/>
        <v>0</v>
      </c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</row>
    <row r="220" spans="1:186" ht="14.25">
      <c r="A220" s="3" t="s">
        <v>23</v>
      </c>
      <c r="B220" s="4" t="s">
        <v>48</v>
      </c>
      <c r="C220" s="4">
        <v>318.15</v>
      </c>
      <c r="D220" s="9">
        <v>39661</v>
      </c>
      <c r="E220" s="13">
        <v>-22150.21</v>
      </c>
      <c r="F220" s="13">
        <v>-22150.21</v>
      </c>
      <c r="G220" s="13">
        <v>-22150.21</v>
      </c>
      <c r="H220" s="13">
        <v>-22150.21</v>
      </c>
      <c r="I220" s="13">
        <v>-22150.21</v>
      </c>
      <c r="J220" s="13">
        <v>-22150.21</v>
      </c>
      <c r="K220" s="16">
        <f t="shared" si="130"/>
        <v>0</v>
      </c>
      <c r="L220" s="16">
        <f t="shared" si="131"/>
        <v>0</v>
      </c>
      <c r="M220" s="16">
        <f t="shared" si="132"/>
        <v>0</v>
      </c>
      <c r="N220" s="16">
        <f t="shared" si="133"/>
        <v>0</v>
      </c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>
        <f t="shared" si="134"/>
        <v>0</v>
      </c>
      <c r="AB220" s="16">
        <f t="shared" si="135"/>
        <v>0</v>
      </c>
      <c r="AC220" s="16">
        <f t="shared" si="136"/>
        <v>0</v>
      </c>
      <c r="AD220" s="16">
        <f t="shared" si="137"/>
        <v>0</v>
      </c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>
        <f t="shared" si="138"/>
        <v>0</v>
      </c>
      <c r="AR220" s="16">
        <f t="shared" si="139"/>
        <v>0</v>
      </c>
      <c r="AS220" s="16">
        <f t="shared" si="140"/>
        <v>0</v>
      </c>
      <c r="AT220" s="16">
        <f t="shared" si="141"/>
        <v>0</v>
      </c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>
        <f t="shared" si="142"/>
        <v>0</v>
      </c>
      <c r="BH220" s="16">
        <f t="shared" si="143"/>
        <v>0</v>
      </c>
      <c r="BI220" s="16">
        <f t="shared" si="144"/>
        <v>0</v>
      </c>
      <c r="BJ220" s="16">
        <f t="shared" si="145"/>
        <v>0</v>
      </c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>
        <f t="shared" si="146"/>
        <v>0</v>
      </c>
      <c r="BX220" s="16">
        <f t="shared" si="147"/>
        <v>0</v>
      </c>
      <c r="BY220" s="16">
        <f t="shared" si="148"/>
        <v>0</v>
      </c>
      <c r="BZ220" s="16">
        <f t="shared" si="149"/>
        <v>0</v>
      </c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>
        <f t="shared" si="150"/>
        <v>0</v>
      </c>
      <c r="CN220" s="16">
        <f t="shared" si="151"/>
        <v>0</v>
      </c>
      <c r="CO220" s="16">
        <f t="shared" si="152"/>
        <v>0</v>
      </c>
      <c r="CP220" s="16">
        <f t="shared" si="153"/>
        <v>0</v>
      </c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>
        <f t="shared" si="154"/>
        <v>0</v>
      </c>
      <c r="DD220" s="16">
        <f t="shared" si="155"/>
        <v>0</v>
      </c>
      <c r="DE220" s="16">
        <f t="shared" si="156"/>
        <v>0</v>
      </c>
      <c r="DF220" s="16">
        <f t="shared" si="157"/>
        <v>0</v>
      </c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>
        <f t="shared" si="158"/>
        <v>0</v>
      </c>
      <c r="DT220" s="16">
        <f t="shared" si="159"/>
        <v>0</v>
      </c>
      <c r="DU220" s="16">
        <f t="shared" si="160"/>
        <v>0</v>
      </c>
      <c r="DV220" s="16">
        <f t="shared" si="161"/>
        <v>0</v>
      </c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>
        <f t="shared" si="162"/>
        <v>0</v>
      </c>
      <c r="EJ220" s="16">
        <f t="shared" si="163"/>
        <v>0</v>
      </c>
      <c r="EK220" s="16">
        <f t="shared" si="164"/>
        <v>0</v>
      </c>
      <c r="EL220" s="16">
        <f t="shared" si="165"/>
        <v>0</v>
      </c>
      <c r="EM220" s="16"/>
      <c r="EN220" s="16"/>
      <c r="EO220" s="16"/>
      <c r="EP220" s="16"/>
      <c r="EQ220" s="38"/>
      <c r="ER220" s="38"/>
      <c r="ES220" s="38"/>
      <c r="ET220" s="38"/>
      <c r="EU220" s="16"/>
      <c r="EV220" s="16"/>
      <c r="EW220" s="16"/>
      <c r="EX220" s="16"/>
      <c r="EY220" s="16">
        <f t="shared" si="166"/>
        <v>0</v>
      </c>
      <c r="EZ220" s="16">
        <f t="shared" si="167"/>
        <v>0</v>
      </c>
      <c r="FA220" s="16">
        <f t="shared" si="168"/>
        <v>0</v>
      </c>
      <c r="FB220" s="16">
        <f t="shared" si="169"/>
        <v>0</v>
      </c>
      <c r="FC220" s="16"/>
      <c r="FD220" s="16"/>
      <c r="FE220" s="16"/>
      <c r="FF220" s="16"/>
      <c r="FG220" s="38"/>
      <c r="FH220" s="38"/>
      <c r="FI220" s="38"/>
      <c r="FJ220" s="38"/>
      <c r="FK220" s="16"/>
      <c r="FL220" s="16"/>
      <c r="FM220" s="16"/>
      <c r="FN220" s="16"/>
      <c r="FO220" s="16">
        <f t="shared" si="170"/>
        <v>0</v>
      </c>
      <c r="FP220" s="16">
        <f t="shared" si="171"/>
        <v>0</v>
      </c>
      <c r="FQ220" s="16">
        <f t="shared" si="172"/>
        <v>0</v>
      </c>
      <c r="FR220" s="16">
        <f t="shared" si="173"/>
        <v>0</v>
      </c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</row>
    <row r="221" spans="1:186" ht="14.25">
      <c r="A221" s="3" t="s">
        <v>23</v>
      </c>
      <c r="B221" s="4">
        <v>3</v>
      </c>
      <c r="C221" s="4">
        <v>279.43</v>
      </c>
      <c r="D221" s="9">
        <v>39661</v>
      </c>
      <c r="E221" s="13">
        <v>-742.094</v>
      </c>
      <c r="F221" s="13">
        <v>-742.094</v>
      </c>
      <c r="G221" s="13">
        <v>-742.094</v>
      </c>
      <c r="H221" s="13">
        <v>-742.094</v>
      </c>
      <c r="I221" s="13">
        <v>-742.094</v>
      </c>
      <c r="J221" s="13">
        <v>-742.094</v>
      </c>
      <c r="K221" s="16">
        <f t="shared" si="130"/>
        <v>0</v>
      </c>
      <c r="L221" s="16">
        <f t="shared" si="131"/>
        <v>0</v>
      </c>
      <c r="M221" s="16">
        <f t="shared" si="132"/>
        <v>0</v>
      </c>
      <c r="N221" s="16">
        <f t="shared" si="133"/>
        <v>0</v>
      </c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>
        <f t="shared" si="134"/>
        <v>0</v>
      </c>
      <c r="AB221" s="16">
        <f t="shared" si="135"/>
        <v>0</v>
      </c>
      <c r="AC221" s="16">
        <f t="shared" si="136"/>
        <v>0</v>
      </c>
      <c r="AD221" s="16">
        <f t="shared" si="137"/>
        <v>0</v>
      </c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>
        <f t="shared" si="138"/>
        <v>0</v>
      </c>
      <c r="AR221" s="16">
        <f t="shared" si="139"/>
        <v>0</v>
      </c>
      <c r="AS221" s="16">
        <f t="shared" si="140"/>
        <v>0</v>
      </c>
      <c r="AT221" s="16">
        <f t="shared" si="141"/>
        <v>0</v>
      </c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>
        <f t="shared" si="142"/>
        <v>0</v>
      </c>
      <c r="BH221" s="16">
        <f t="shared" si="143"/>
        <v>0</v>
      </c>
      <c r="BI221" s="16">
        <f t="shared" si="144"/>
        <v>0</v>
      </c>
      <c r="BJ221" s="16">
        <f t="shared" si="145"/>
        <v>0</v>
      </c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>
        <f t="shared" si="146"/>
        <v>0</v>
      </c>
      <c r="BX221" s="16">
        <f t="shared" si="147"/>
        <v>0</v>
      </c>
      <c r="BY221" s="16">
        <f t="shared" si="148"/>
        <v>0</v>
      </c>
      <c r="BZ221" s="16">
        <f t="shared" si="149"/>
        <v>0</v>
      </c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>
        <f t="shared" si="150"/>
        <v>0</v>
      </c>
      <c r="CN221" s="16">
        <f t="shared" si="151"/>
        <v>0</v>
      </c>
      <c r="CO221" s="16">
        <f t="shared" si="152"/>
        <v>0</v>
      </c>
      <c r="CP221" s="16">
        <f t="shared" si="153"/>
        <v>0</v>
      </c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>
        <f t="shared" si="154"/>
        <v>0</v>
      </c>
      <c r="DD221" s="16">
        <f t="shared" si="155"/>
        <v>0</v>
      </c>
      <c r="DE221" s="16">
        <f t="shared" si="156"/>
        <v>0</v>
      </c>
      <c r="DF221" s="16">
        <f t="shared" si="157"/>
        <v>0</v>
      </c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>
        <f t="shared" si="158"/>
        <v>0</v>
      </c>
      <c r="DT221" s="16">
        <f t="shared" si="159"/>
        <v>0</v>
      </c>
      <c r="DU221" s="16">
        <f t="shared" si="160"/>
        <v>0</v>
      </c>
      <c r="DV221" s="16">
        <f t="shared" si="161"/>
        <v>0</v>
      </c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>
        <f t="shared" si="162"/>
        <v>0</v>
      </c>
      <c r="EJ221" s="16">
        <f t="shared" si="163"/>
        <v>0</v>
      </c>
      <c r="EK221" s="16">
        <f t="shared" si="164"/>
        <v>0</v>
      </c>
      <c r="EL221" s="16">
        <f t="shared" si="165"/>
        <v>0</v>
      </c>
      <c r="EM221" s="16"/>
      <c r="EN221" s="16"/>
      <c r="EO221" s="16"/>
      <c r="EP221" s="16"/>
      <c r="EQ221" s="38"/>
      <c r="ER221" s="38"/>
      <c r="ES221" s="38"/>
      <c r="ET221" s="38"/>
      <c r="EU221" s="16"/>
      <c r="EV221" s="16"/>
      <c r="EW221" s="16"/>
      <c r="EX221" s="16"/>
      <c r="EY221" s="16">
        <f t="shared" si="166"/>
        <v>0</v>
      </c>
      <c r="EZ221" s="16">
        <f t="shared" si="167"/>
        <v>0</v>
      </c>
      <c r="FA221" s="16">
        <f t="shared" si="168"/>
        <v>0</v>
      </c>
      <c r="FB221" s="16">
        <f t="shared" si="169"/>
        <v>0</v>
      </c>
      <c r="FC221" s="16"/>
      <c r="FD221" s="16"/>
      <c r="FE221" s="16"/>
      <c r="FF221" s="16"/>
      <c r="FG221" s="38"/>
      <c r="FH221" s="38"/>
      <c r="FI221" s="38"/>
      <c r="FJ221" s="38"/>
      <c r="FK221" s="16"/>
      <c r="FL221" s="16"/>
      <c r="FM221" s="16"/>
      <c r="FN221" s="16"/>
      <c r="FO221" s="16">
        <f t="shared" si="170"/>
        <v>0</v>
      </c>
      <c r="FP221" s="16">
        <f t="shared" si="171"/>
        <v>0</v>
      </c>
      <c r="FQ221" s="16">
        <f t="shared" si="172"/>
        <v>0</v>
      </c>
      <c r="FR221" s="16">
        <f t="shared" si="173"/>
        <v>0</v>
      </c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</row>
    <row r="222" spans="1:186" ht="14.25">
      <c r="A222" s="3" t="s">
        <v>23</v>
      </c>
      <c r="B222" s="4">
        <v>4</v>
      </c>
      <c r="C222" s="4">
        <v>240.02</v>
      </c>
      <c r="D222" s="9">
        <v>39661</v>
      </c>
      <c r="E222" s="13">
        <v>-41396.264</v>
      </c>
      <c r="F222" s="13">
        <v>-41396.264</v>
      </c>
      <c r="G222" s="13">
        <v>-41396.264</v>
      </c>
      <c r="H222" s="13">
        <v>-41396.264</v>
      </c>
      <c r="I222" s="13">
        <v>-41396.264</v>
      </c>
      <c r="J222" s="13">
        <v>-41396.264</v>
      </c>
      <c r="K222" s="16">
        <f t="shared" si="130"/>
        <v>0</v>
      </c>
      <c r="L222" s="16">
        <f t="shared" si="131"/>
        <v>0</v>
      </c>
      <c r="M222" s="16">
        <f t="shared" si="132"/>
        <v>0</v>
      </c>
      <c r="N222" s="16">
        <f t="shared" si="133"/>
        <v>0</v>
      </c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>
        <f t="shared" si="134"/>
        <v>0</v>
      </c>
      <c r="AB222" s="16">
        <f t="shared" si="135"/>
        <v>0</v>
      </c>
      <c r="AC222" s="16">
        <f t="shared" si="136"/>
        <v>0</v>
      </c>
      <c r="AD222" s="16">
        <f t="shared" si="137"/>
        <v>0</v>
      </c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>
        <f t="shared" si="138"/>
        <v>0</v>
      </c>
      <c r="AR222" s="16">
        <f t="shared" si="139"/>
        <v>0</v>
      </c>
      <c r="AS222" s="16">
        <f t="shared" si="140"/>
        <v>0</v>
      </c>
      <c r="AT222" s="16">
        <f t="shared" si="141"/>
        <v>0</v>
      </c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>
        <f t="shared" si="142"/>
        <v>0</v>
      </c>
      <c r="BH222" s="16">
        <f t="shared" si="143"/>
        <v>0</v>
      </c>
      <c r="BI222" s="16">
        <f t="shared" si="144"/>
        <v>0</v>
      </c>
      <c r="BJ222" s="16">
        <f t="shared" si="145"/>
        <v>0</v>
      </c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>
        <f t="shared" si="146"/>
        <v>0</v>
      </c>
      <c r="BX222" s="16">
        <f t="shared" si="147"/>
        <v>0</v>
      </c>
      <c r="BY222" s="16">
        <f t="shared" si="148"/>
        <v>0</v>
      </c>
      <c r="BZ222" s="16">
        <f t="shared" si="149"/>
        <v>0</v>
      </c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>
        <f t="shared" si="150"/>
        <v>0</v>
      </c>
      <c r="CN222" s="16">
        <f t="shared" si="151"/>
        <v>0</v>
      </c>
      <c r="CO222" s="16">
        <f t="shared" si="152"/>
        <v>0</v>
      </c>
      <c r="CP222" s="16">
        <f t="shared" si="153"/>
        <v>0</v>
      </c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>
        <f t="shared" si="154"/>
        <v>0</v>
      </c>
      <c r="DD222" s="16">
        <f t="shared" si="155"/>
        <v>0</v>
      </c>
      <c r="DE222" s="16">
        <f t="shared" si="156"/>
        <v>0</v>
      </c>
      <c r="DF222" s="16">
        <f t="shared" si="157"/>
        <v>0</v>
      </c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>
        <f t="shared" si="158"/>
        <v>0</v>
      </c>
      <c r="DT222" s="16">
        <f t="shared" si="159"/>
        <v>0</v>
      </c>
      <c r="DU222" s="16">
        <f t="shared" si="160"/>
        <v>0</v>
      </c>
      <c r="DV222" s="16">
        <f t="shared" si="161"/>
        <v>0</v>
      </c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>
        <f t="shared" si="162"/>
        <v>0</v>
      </c>
      <c r="EJ222" s="16">
        <f t="shared" si="163"/>
        <v>0</v>
      </c>
      <c r="EK222" s="16">
        <f t="shared" si="164"/>
        <v>0</v>
      </c>
      <c r="EL222" s="16">
        <f t="shared" si="165"/>
        <v>0</v>
      </c>
      <c r="EM222" s="16"/>
      <c r="EN222" s="16"/>
      <c r="EO222" s="16"/>
      <c r="EP222" s="16"/>
      <c r="EQ222" s="38"/>
      <c r="ER222" s="38"/>
      <c r="ES222" s="38"/>
      <c r="ET222" s="38"/>
      <c r="EU222" s="16"/>
      <c r="EV222" s="16"/>
      <c r="EW222" s="16"/>
      <c r="EX222" s="16"/>
      <c r="EY222" s="16">
        <f t="shared" si="166"/>
        <v>0</v>
      </c>
      <c r="EZ222" s="16">
        <f t="shared" si="167"/>
        <v>0</v>
      </c>
      <c r="FA222" s="16">
        <f t="shared" si="168"/>
        <v>0</v>
      </c>
      <c r="FB222" s="16">
        <f t="shared" si="169"/>
        <v>0</v>
      </c>
      <c r="FC222" s="16"/>
      <c r="FD222" s="16"/>
      <c r="FE222" s="16"/>
      <c r="FF222" s="16"/>
      <c r="FG222" s="38"/>
      <c r="FH222" s="38"/>
      <c r="FI222" s="38"/>
      <c r="FJ222" s="38"/>
      <c r="FK222" s="16"/>
      <c r="FL222" s="16"/>
      <c r="FM222" s="16"/>
      <c r="FN222" s="16"/>
      <c r="FO222" s="16">
        <f t="shared" si="170"/>
        <v>0</v>
      </c>
      <c r="FP222" s="16">
        <f t="shared" si="171"/>
        <v>0</v>
      </c>
      <c r="FQ222" s="16">
        <f t="shared" si="172"/>
        <v>0</v>
      </c>
      <c r="FR222" s="16">
        <f t="shared" si="173"/>
        <v>0</v>
      </c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</row>
    <row r="223" spans="1:186" ht="14.25">
      <c r="A223" s="3" t="s">
        <v>23</v>
      </c>
      <c r="B223" s="4">
        <v>5</v>
      </c>
      <c r="C223" s="4">
        <v>262.49</v>
      </c>
      <c r="D223" s="9">
        <v>39661</v>
      </c>
      <c r="E223" s="13">
        <v>-339.7719999999997</v>
      </c>
      <c r="F223" s="13">
        <v>-339.7719999999997</v>
      </c>
      <c r="G223" s="13">
        <v>-339.7719999999997</v>
      </c>
      <c r="H223" s="13">
        <v>-339.7719999999997</v>
      </c>
      <c r="I223" s="13">
        <v>-339.7719999999997</v>
      </c>
      <c r="J223" s="13">
        <v>-339.7719999999997</v>
      </c>
      <c r="K223" s="16">
        <f t="shared" si="130"/>
        <v>0</v>
      </c>
      <c r="L223" s="16">
        <f t="shared" si="131"/>
        <v>0</v>
      </c>
      <c r="M223" s="16">
        <f t="shared" si="132"/>
        <v>0</v>
      </c>
      <c r="N223" s="16">
        <f t="shared" si="133"/>
        <v>0</v>
      </c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>
        <f t="shared" si="134"/>
        <v>0</v>
      </c>
      <c r="AB223" s="16">
        <f t="shared" si="135"/>
        <v>0</v>
      </c>
      <c r="AC223" s="16">
        <f t="shared" si="136"/>
        <v>0</v>
      </c>
      <c r="AD223" s="16">
        <f t="shared" si="137"/>
        <v>0</v>
      </c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>
        <f t="shared" si="138"/>
        <v>0</v>
      </c>
      <c r="AR223" s="16">
        <f t="shared" si="139"/>
        <v>0</v>
      </c>
      <c r="AS223" s="16">
        <f t="shared" si="140"/>
        <v>0</v>
      </c>
      <c r="AT223" s="16">
        <f t="shared" si="141"/>
        <v>0</v>
      </c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>
        <f t="shared" si="142"/>
        <v>0</v>
      </c>
      <c r="BH223" s="16">
        <f t="shared" si="143"/>
        <v>0</v>
      </c>
      <c r="BI223" s="16">
        <f t="shared" si="144"/>
        <v>0</v>
      </c>
      <c r="BJ223" s="16">
        <f t="shared" si="145"/>
        <v>0</v>
      </c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>
        <f t="shared" si="146"/>
        <v>0</v>
      </c>
      <c r="BX223" s="16">
        <f t="shared" si="147"/>
        <v>0</v>
      </c>
      <c r="BY223" s="16">
        <f t="shared" si="148"/>
        <v>0</v>
      </c>
      <c r="BZ223" s="16">
        <f t="shared" si="149"/>
        <v>0</v>
      </c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>
        <f t="shared" si="150"/>
        <v>0</v>
      </c>
      <c r="CN223" s="16">
        <f t="shared" si="151"/>
        <v>0</v>
      </c>
      <c r="CO223" s="16">
        <f t="shared" si="152"/>
        <v>0</v>
      </c>
      <c r="CP223" s="16">
        <f t="shared" si="153"/>
        <v>0</v>
      </c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>
        <f t="shared" si="154"/>
        <v>0</v>
      </c>
      <c r="DD223" s="16">
        <f t="shared" si="155"/>
        <v>0</v>
      </c>
      <c r="DE223" s="16">
        <f t="shared" si="156"/>
        <v>0</v>
      </c>
      <c r="DF223" s="16">
        <f t="shared" si="157"/>
        <v>0</v>
      </c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>
        <f t="shared" si="158"/>
        <v>0</v>
      </c>
      <c r="DT223" s="16">
        <f t="shared" si="159"/>
        <v>0</v>
      </c>
      <c r="DU223" s="16">
        <f t="shared" si="160"/>
        <v>0</v>
      </c>
      <c r="DV223" s="16">
        <f t="shared" si="161"/>
        <v>0</v>
      </c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>
        <f t="shared" si="162"/>
        <v>0</v>
      </c>
      <c r="EJ223" s="16">
        <f t="shared" si="163"/>
        <v>0</v>
      </c>
      <c r="EK223" s="16">
        <f t="shared" si="164"/>
        <v>0</v>
      </c>
      <c r="EL223" s="16">
        <f t="shared" si="165"/>
        <v>0</v>
      </c>
      <c r="EM223" s="16"/>
      <c r="EN223" s="16"/>
      <c r="EO223" s="16"/>
      <c r="EP223" s="16"/>
      <c r="EQ223" s="38"/>
      <c r="ER223" s="38"/>
      <c r="ES223" s="38"/>
      <c r="ET223" s="38"/>
      <c r="EU223" s="16"/>
      <c r="EV223" s="16"/>
      <c r="EW223" s="16"/>
      <c r="EX223" s="16"/>
      <c r="EY223" s="16">
        <f t="shared" si="166"/>
        <v>0</v>
      </c>
      <c r="EZ223" s="16">
        <f t="shared" si="167"/>
        <v>0</v>
      </c>
      <c r="FA223" s="16">
        <f t="shared" si="168"/>
        <v>0</v>
      </c>
      <c r="FB223" s="16">
        <f t="shared" si="169"/>
        <v>0</v>
      </c>
      <c r="FC223" s="16"/>
      <c r="FD223" s="16"/>
      <c r="FE223" s="16"/>
      <c r="FF223" s="16"/>
      <c r="FG223" s="38"/>
      <c r="FH223" s="38"/>
      <c r="FI223" s="38"/>
      <c r="FJ223" s="38"/>
      <c r="FK223" s="16"/>
      <c r="FL223" s="16"/>
      <c r="FM223" s="16"/>
      <c r="FN223" s="16"/>
      <c r="FO223" s="16">
        <f t="shared" si="170"/>
        <v>0</v>
      </c>
      <c r="FP223" s="16">
        <f t="shared" si="171"/>
        <v>0</v>
      </c>
      <c r="FQ223" s="16">
        <f t="shared" si="172"/>
        <v>0</v>
      </c>
      <c r="FR223" s="16">
        <f t="shared" si="173"/>
        <v>0</v>
      </c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</row>
    <row r="224" spans="1:186" ht="14.25">
      <c r="A224" s="3" t="s">
        <v>23</v>
      </c>
      <c r="B224" s="4">
        <v>6</v>
      </c>
      <c r="C224" s="4">
        <v>243.45</v>
      </c>
      <c r="D224" s="9">
        <v>39661</v>
      </c>
      <c r="E224" s="13">
        <v>-61455.64</v>
      </c>
      <c r="F224" s="13">
        <v>-61455.64</v>
      </c>
      <c r="G224" s="13">
        <v>-61455.64</v>
      </c>
      <c r="H224" s="13">
        <v>-61455.64</v>
      </c>
      <c r="I224" s="13">
        <v>-61455.64</v>
      </c>
      <c r="J224" s="13">
        <v>-61455.64</v>
      </c>
      <c r="K224" s="16">
        <f t="shared" si="130"/>
        <v>0</v>
      </c>
      <c r="L224" s="16">
        <f t="shared" si="131"/>
        <v>0</v>
      </c>
      <c r="M224" s="16">
        <f t="shared" si="132"/>
        <v>0</v>
      </c>
      <c r="N224" s="16">
        <f t="shared" si="133"/>
        <v>0</v>
      </c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>
        <f t="shared" si="134"/>
        <v>0</v>
      </c>
      <c r="AB224" s="16">
        <f t="shared" si="135"/>
        <v>0</v>
      </c>
      <c r="AC224" s="16">
        <f t="shared" si="136"/>
        <v>0</v>
      </c>
      <c r="AD224" s="16">
        <f t="shared" si="137"/>
        <v>0</v>
      </c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>
        <f t="shared" si="138"/>
        <v>0</v>
      </c>
      <c r="AR224" s="16">
        <f t="shared" si="139"/>
        <v>0</v>
      </c>
      <c r="AS224" s="16">
        <f t="shared" si="140"/>
        <v>0</v>
      </c>
      <c r="AT224" s="16">
        <f t="shared" si="141"/>
        <v>0</v>
      </c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>
        <f t="shared" si="142"/>
        <v>0</v>
      </c>
      <c r="BH224" s="16">
        <f t="shared" si="143"/>
        <v>0</v>
      </c>
      <c r="BI224" s="16">
        <f t="shared" si="144"/>
        <v>0</v>
      </c>
      <c r="BJ224" s="16">
        <f t="shared" si="145"/>
        <v>0</v>
      </c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>
        <f t="shared" si="146"/>
        <v>0</v>
      </c>
      <c r="BX224" s="16">
        <f t="shared" si="147"/>
        <v>0</v>
      </c>
      <c r="BY224" s="16">
        <f t="shared" si="148"/>
        <v>0</v>
      </c>
      <c r="BZ224" s="16">
        <f t="shared" si="149"/>
        <v>0</v>
      </c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>
        <f t="shared" si="150"/>
        <v>0</v>
      </c>
      <c r="CN224" s="16">
        <f t="shared" si="151"/>
        <v>0</v>
      </c>
      <c r="CO224" s="16">
        <f t="shared" si="152"/>
        <v>0</v>
      </c>
      <c r="CP224" s="16">
        <f t="shared" si="153"/>
        <v>0</v>
      </c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>
        <f t="shared" si="154"/>
        <v>0</v>
      </c>
      <c r="DD224" s="16">
        <f t="shared" si="155"/>
        <v>0</v>
      </c>
      <c r="DE224" s="16">
        <f t="shared" si="156"/>
        <v>0</v>
      </c>
      <c r="DF224" s="16">
        <f t="shared" si="157"/>
        <v>0</v>
      </c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>
        <f t="shared" si="158"/>
        <v>0</v>
      </c>
      <c r="DT224" s="16">
        <f t="shared" si="159"/>
        <v>0</v>
      </c>
      <c r="DU224" s="16">
        <f t="shared" si="160"/>
        <v>0</v>
      </c>
      <c r="DV224" s="16">
        <f t="shared" si="161"/>
        <v>0</v>
      </c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>
        <f t="shared" si="162"/>
        <v>0</v>
      </c>
      <c r="EJ224" s="16">
        <f t="shared" si="163"/>
        <v>0</v>
      </c>
      <c r="EK224" s="16">
        <f t="shared" si="164"/>
        <v>0</v>
      </c>
      <c r="EL224" s="16">
        <f t="shared" si="165"/>
        <v>0</v>
      </c>
      <c r="EM224" s="16"/>
      <c r="EN224" s="16"/>
      <c r="EO224" s="16"/>
      <c r="EP224" s="16"/>
      <c r="EQ224" s="38"/>
      <c r="ER224" s="38"/>
      <c r="ES224" s="38"/>
      <c r="ET224" s="38"/>
      <c r="EU224" s="16"/>
      <c r="EV224" s="16"/>
      <c r="EW224" s="16"/>
      <c r="EX224" s="16"/>
      <c r="EY224" s="16">
        <f t="shared" si="166"/>
        <v>0</v>
      </c>
      <c r="EZ224" s="16">
        <f t="shared" si="167"/>
        <v>0</v>
      </c>
      <c r="FA224" s="16">
        <f t="shared" si="168"/>
        <v>0</v>
      </c>
      <c r="FB224" s="16">
        <f t="shared" si="169"/>
        <v>0</v>
      </c>
      <c r="FC224" s="16"/>
      <c r="FD224" s="16"/>
      <c r="FE224" s="16"/>
      <c r="FF224" s="16"/>
      <c r="FG224" s="38"/>
      <c r="FH224" s="38"/>
      <c r="FI224" s="38"/>
      <c r="FJ224" s="38"/>
      <c r="FK224" s="16"/>
      <c r="FL224" s="16"/>
      <c r="FM224" s="16"/>
      <c r="FN224" s="16"/>
      <c r="FO224" s="16">
        <f t="shared" si="170"/>
        <v>0</v>
      </c>
      <c r="FP224" s="16">
        <f t="shared" si="171"/>
        <v>0</v>
      </c>
      <c r="FQ224" s="16">
        <f t="shared" si="172"/>
        <v>0</v>
      </c>
      <c r="FR224" s="16">
        <f t="shared" si="173"/>
        <v>0</v>
      </c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</row>
    <row r="225" spans="1:186" ht="14.25">
      <c r="A225" s="3" t="s">
        <v>23</v>
      </c>
      <c r="B225" s="4">
        <v>8</v>
      </c>
      <c r="C225" s="4"/>
      <c r="D225" s="9">
        <v>39661</v>
      </c>
      <c r="E225" s="13">
        <v>1942.2039999999997</v>
      </c>
      <c r="F225" s="13">
        <v>1942.2039999999997</v>
      </c>
      <c r="G225" s="13">
        <v>1942.2039999999997</v>
      </c>
      <c r="H225" s="13">
        <v>1942.2039999999997</v>
      </c>
      <c r="I225" s="13">
        <v>1942.2039999999997</v>
      </c>
      <c r="J225" s="13">
        <v>1942.2039999999997</v>
      </c>
      <c r="K225" s="16">
        <f t="shared" si="130"/>
        <v>0</v>
      </c>
      <c r="L225" s="16">
        <f t="shared" si="131"/>
        <v>0</v>
      </c>
      <c r="M225" s="16">
        <f t="shared" si="132"/>
        <v>0</v>
      </c>
      <c r="N225" s="16">
        <f t="shared" si="133"/>
        <v>0</v>
      </c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>
        <f t="shared" si="134"/>
        <v>0</v>
      </c>
      <c r="AB225" s="16">
        <f t="shared" si="135"/>
        <v>0</v>
      </c>
      <c r="AC225" s="16">
        <f t="shared" si="136"/>
        <v>0</v>
      </c>
      <c r="AD225" s="16">
        <f t="shared" si="137"/>
        <v>0</v>
      </c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>
        <f t="shared" si="138"/>
        <v>0</v>
      </c>
      <c r="AR225" s="16">
        <f t="shared" si="139"/>
        <v>0</v>
      </c>
      <c r="AS225" s="16">
        <f t="shared" si="140"/>
        <v>0</v>
      </c>
      <c r="AT225" s="16">
        <f t="shared" si="141"/>
        <v>0</v>
      </c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>
        <f t="shared" si="142"/>
        <v>0</v>
      </c>
      <c r="BH225" s="16">
        <f t="shared" si="143"/>
        <v>0</v>
      </c>
      <c r="BI225" s="16">
        <f t="shared" si="144"/>
        <v>0</v>
      </c>
      <c r="BJ225" s="16">
        <f t="shared" si="145"/>
        <v>0</v>
      </c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>
        <f t="shared" si="146"/>
        <v>0</v>
      </c>
      <c r="BX225" s="16">
        <f t="shared" si="147"/>
        <v>0</v>
      </c>
      <c r="BY225" s="16">
        <f t="shared" si="148"/>
        <v>0</v>
      </c>
      <c r="BZ225" s="16">
        <f t="shared" si="149"/>
        <v>0</v>
      </c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>
        <f t="shared" si="150"/>
        <v>0</v>
      </c>
      <c r="CN225" s="16">
        <f t="shared" si="151"/>
        <v>0</v>
      </c>
      <c r="CO225" s="16">
        <f t="shared" si="152"/>
        <v>0</v>
      </c>
      <c r="CP225" s="16">
        <f t="shared" si="153"/>
        <v>0</v>
      </c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>
        <f t="shared" si="154"/>
        <v>0</v>
      </c>
      <c r="DD225" s="16">
        <f t="shared" si="155"/>
        <v>0</v>
      </c>
      <c r="DE225" s="16">
        <f t="shared" si="156"/>
        <v>0</v>
      </c>
      <c r="DF225" s="16">
        <f t="shared" si="157"/>
        <v>0</v>
      </c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>
        <f t="shared" si="158"/>
        <v>0</v>
      </c>
      <c r="DT225" s="16">
        <f t="shared" si="159"/>
        <v>0</v>
      </c>
      <c r="DU225" s="16">
        <f t="shared" si="160"/>
        <v>0</v>
      </c>
      <c r="DV225" s="16">
        <f t="shared" si="161"/>
        <v>0</v>
      </c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>
        <f t="shared" si="162"/>
        <v>0</v>
      </c>
      <c r="EJ225" s="16">
        <f t="shared" si="163"/>
        <v>0</v>
      </c>
      <c r="EK225" s="16">
        <f t="shared" si="164"/>
        <v>0</v>
      </c>
      <c r="EL225" s="16">
        <f t="shared" si="165"/>
        <v>0</v>
      </c>
      <c r="EM225" s="16"/>
      <c r="EN225" s="16"/>
      <c r="EO225" s="16"/>
      <c r="EP225" s="16"/>
      <c r="EQ225" s="38"/>
      <c r="ER225" s="38"/>
      <c r="ES225" s="38"/>
      <c r="ET225" s="38"/>
      <c r="EU225" s="16"/>
      <c r="EV225" s="16"/>
      <c r="EW225" s="16"/>
      <c r="EX225" s="16"/>
      <c r="EY225" s="16">
        <f t="shared" si="166"/>
        <v>0</v>
      </c>
      <c r="EZ225" s="16">
        <f t="shared" si="167"/>
        <v>0</v>
      </c>
      <c r="FA225" s="16">
        <f t="shared" si="168"/>
        <v>0</v>
      </c>
      <c r="FB225" s="16">
        <f t="shared" si="169"/>
        <v>0</v>
      </c>
      <c r="FC225" s="16"/>
      <c r="FD225" s="16"/>
      <c r="FE225" s="16"/>
      <c r="FF225" s="16"/>
      <c r="FG225" s="38"/>
      <c r="FH225" s="38"/>
      <c r="FI225" s="38"/>
      <c r="FJ225" s="38"/>
      <c r="FK225" s="16"/>
      <c r="FL225" s="16"/>
      <c r="FM225" s="16"/>
      <c r="FN225" s="16"/>
      <c r="FO225" s="16">
        <f t="shared" si="170"/>
        <v>0</v>
      </c>
      <c r="FP225" s="16">
        <f t="shared" si="171"/>
        <v>0</v>
      </c>
      <c r="FQ225" s="16">
        <f t="shared" si="172"/>
        <v>0</v>
      </c>
      <c r="FR225" s="16">
        <f t="shared" si="173"/>
        <v>0</v>
      </c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</row>
    <row r="226" spans="1:186" ht="14.25">
      <c r="A226" s="3" t="s">
        <v>23</v>
      </c>
      <c r="B226" s="4">
        <v>10</v>
      </c>
      <c r="C226" s="4">
        <v>267.69</v>
      </c>
      <c r="D226" s="9">
        <v>39661</v>
      </c>
      <c r="E226" s="13">
        <v>3861.998</v>
      </c>
      <c r="F226" s="13">
        <v>3861.998</v>
      </c>
      <c r="G226" s="13">
        <v>3861.998</v>
      </c>
      <c r="H226" s="13">
        <v>3861.998</v>
      </c>
      <c r="I226" s="13">
        <v>3861.998</v>
      </c>
      <c r="J226" s="13">
        <v>3861.998</v>
      </c>
      <c r="K226" s="16">
        <f t="shared" si="130"/>
        <v>0</v>
      </c>
      <c r="L226" s="16">
        <f t="shared" si="131"/>
        <v>0</v>
      </c>
      <c r="M226" s="16">
        <f t="shared" si="132"/>
        <v>0</v>
      </c>
      <c r="N226" s="16">
        <f t="shared" si="133"/>
        <v>0</v>
      </c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>
        <f t="shared" si="134"/>
        <v>0</v>
      </c>
      <c r="AB226" s="16">
        <f t="shared" si="135"/>
        <v>0</v>
      </c>
      <c r="AC226" s="16">
        <f t="shared" si="136"/>
        <v>0</v>
      </c>
      <c r="AD226" s="16">
        <f t="shared" si="137"/>
        <v>0</v>
      </c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>
        <f t="shared" si="138"/>
        <v>0</v>
      </c>
      <c r="AR226" s="16">
        <f t="shared" si="139"/>
        <v>0</v>
      </c>
      <c r="AS226" s="16">
        <f t="shared" si="140"/>
        <v>0</v>
      </c>
      <c r="AT226" s="16">
        <f t="shared" si="141"/>
        <v>0</v>
      </c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>
        <f t="shared" si="142"/>
        <v>0</v>
      </c>
      <c r="BH226" s="16">
        <f t="shared" si="143"/>
        <v>0</v>
      </c>
      <c r="BI226" s="16">
        <f t="shared" si="144"/>
        <v>0</v>
      </c>
      <c r="BJ226" s="16">
        <f t="shared" si="145"/>
        <v>0</v>
      </c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>
        <f t="shared" si="146"/>
        <v>0</v>
      </c>
      <c r="BX226" s="16">
        <f t="shared" si="147"/>
        <v>0</v>
      </c>
      <c r="BY226" s="16">
        <f t="shared" si="148"/>
        <v>0</v>
      </c>
      <c r="BZ226" s="16">
        <f t="shared" si="149"/>
        <v>0</v>
      </c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>
        <f t="shared" si="150"/>
        <v>0</v>
      </c>
      <c r="CN226" s="16">
        <f t="shared" si="151"/>
        <v>0</v>
      </c>
      <c r="CO226" s="16">
        <f t="shared" si="152"/>
        <v>0</v>
      </c>
      <c r="CP226" s="16">
        <f t="shared" si="153"/>
        <v>0</v>
      </c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>
        <f t="shared" si="154"/>
        <v>10.8</v>
      </c>
      <c r="DD226" s="16">
        <f t="shared" si="155"/>
        <v>12397</v>
      </c>
      <c r="DE226" s="16">
        <f t="shared" si="156"/>
        <v>10.8</v>
      </c>
      <c r="DF226" s="16">
        <f t="shared" si="157"/>
        <v>12397</v>
      </c>
      <c r="DG226" s="16"/>
      <c r="DH226" s="16"/>
      <c r="DI226" s="16"/>
      <c r="DJ226" s="16"/>
      <c r="DK226" s="16">
        <v>10.8</v>
      </c>
      <c r="DL226" s="16">
        <v>12397</v>
      </c>
      <c r="DM226" s="16">
        <v>10.8</v>
      </c>
      <c r="DN226" s="16">
        <v>12397</v>
      </c>
      <c r="DO226" s="16"/>
      <c r="DP226" s="16"/>
      <c r="DQ226" s="16"/>
      <c r="DR226" s="16"/>
      <c r="DS226" s="16">
        <f t="shared" si="158"/>
        <v>0</v>
      </c>
      <c r="DT226" s="16">
        <f t="shared" si="159"/>
        <v>0</v>
      </c>
      <c r="DU226" s="16">
        <f t="shared" si="160"/>
        <v>0</v>
      </c>
      <c r="DV226" s="16">
        <f t="shared" si="161"/>
        <v>0</v>
      </c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>
        <f t="shared" si="162"/>
        <v>0</v>
      </c>
      <c r="EJ226" s="16">
        <f t="shared" si="163"/>
        <v>0</v>
      </c>
      <c r="EK226" s="16">
        <f t="shared" si="164"/>
        <v>0</v>
      </c>
      <c r="EL226" s="16">
        <f t="shared" si="165"/>
        <v>0</v>
      </c>
      <c r="EM226" s="16"/>
      <c r="EN226" s="16"/>
      <c r="EO226" s="16"/>
      <c r="EP226" s="16"/>
      <c r="EQ226" s="38"/>
      <c r="ER226" s="38"/>
      <c r="ES226" s="38"/>
      <c r="ET226" s="38"/>
      <c r="EU226" s="16"/>
      <c r="EV226" s="16"/>
      <c r="EW226" s="16"/>
      <c r="EX226" s="16"/>
      <c r="EY226" s="16">
        <f t="shared" si="166"/>
        <v>0</v>
      </c>
      <c r="EZ226" s="16">
        <f t="shared" si="167"/>
        <v>0</v>
      </c>
      <c r="FA226" s="16">
        <f t="shared" si="168"/>
        <v>0</v>
      </c>
      <c r="FB226" s="16">
        <f t="shared" si="169"/>
        <v>0</v>
      </c>
      <c r="FC226" s="16"/>
      <c r="FD226" s="16"/>
      <c r="FE226" s="16"/>
      <c r="FF226" s="16"/>
      <c r="FG226" s="38"/>
      <c r="FH226" s="38"/>
      <c r="FI226" s="38"/>
      <c r="FJ226" s="38"/>
      <c r="FK226" s="16"/>
      <c r="FL226" s="16"/>
      <c r="FM226" s="16"/>
      <c r="FN226" s="16"/>
      <c r="FO226" s="16">
        <f t="shared" si="170"/>
        <v>0</v>
      </c>
      <c r="FP226" s="16">
        <f t="shared" si="171"/>
        <v>0</v>
      </c>
      <c r="FQ226" s="16">
        <f t="shared" si="172"/>
        <v>0</v>
      </c>
      <c r="FR226" s="16">
        <f t="shared" si="173"/>
        <v>0</v>
      </c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</row>
    <row r="227" spans="1:186" ht="14.25">
      <c r="A227" s="3" t="s">
        <v>23</v>
      </c>
      <c r="B227" s="4">
        <v>12</v>
      </c>
      <c r="C227" s="4">
        <v>240.64</v>
      </c>
      <c r="D227" s="11">
        <v>39661</v>
      </c>
      <c r="E227" s="13">
        <v>-19985.792</v>
      </c>
      <c r="F227" s="13">
        <v>-19985.792</v>
      </c>
      <c r="G227" s="13">
        <v>-19985.792</v>
      </c>
      <c r="H227" s="13">
        <v>-19985.792</v>
      </c>
      <c r="I227" s="13">
        <v>-19985.792</v>
      </c>
      <c r="J227" s="13">
        <v>-19985.792</v>
      </c>
      <c r="K227" s="16">
        <f t="shared" si="130"/>
        <v>0</v>
      </c>
      <c r="L227" s="16">
        <f t="shared" si="131"/>
        <v>0</v>
      </c>
      <c r="M227" s="16">
        <f t="shared" si="132"/>
        <v>0</v>
      </c>
      <c r="N227" s="16">
        <f t="shared" si="133"/>
        <v>0</v>
      </c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>
        <f t="shared" si="134"/>
        <v>0</v>
      </c>
      <c r="AB227" s="16">
        <f t="shared" si="135"/>
        <v>0</v>
      </c>
      <c r="AC227" s="16">
        <f t="shared" si="136"/>
        <v>0</v>
      </c>
      <c r="AD227" s="16">
        <f t="shared" si="137"/>
        <v>0</v>
      </c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>
        <f t="shared" si="138"/>
        <v>0</v>
      </c>
      <c r="AR227" s="16">
        <f t="shared" si="139"/>
        <v>0</v>
      </c>
      <c r="AS227" s="16">
        <f t="shared" si="140"/>
        <v>0</v>
      </c>
      <c r="AT227" s="16">
        <f t="shared" si="141"/>
        <v>0</v>
      </c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>
        <f t="shared" si="142"/>
        <v>0</v>
      </c>
      <c r="BH227" s="16">
        <f t="shared" si="143"/>
        <v>0</v>
      </c>
      <c r="BI227" s="16">
        <f t="shared" si="144"/>
        <v>0</v>
      </c>
      <c r="BJ227" s="16">
        <f t="shared" si="145"/>
        <v>0</v>
      </c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>
        <f t="shared" si="146"/>
        <v>0</v>
      </c>
      <c r="BX227" s="16">
        <f t="shared" si="147"/>
        <v>0</v>
      </c>
      <c r="BY227" s="16">
        <f t="shared" si="148"/>
        <v>0</v>
      </c>
      <c r="BZ227" s="16">
        <f t="shared" si="149"/>
        <v>0</v>
      </c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>
        <f t="shared" si="150"/>
        <v>0</v>
      </c>
      <c r="CN227" s="16">
        <f t="shared" si="151"/>
        <v>0</v>
      </c>
      <c r="CO227" s="16">
        <f t="shared" si="152"/>
        <v>0</v>
      </c>
      <c r="CP227" s="16">
        <f t="shared" si="153"/>
        <v>0</v>
      </c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>
        <f t="shared" si="154"/>
        <v>0</v>
      </c>
      <c r="DD227" s="16">
        <f t="shared" si="155"/>
        <v>0</v>
      </c>
      <c r="DE227" s="16">
        <f t="shared" si="156"/>
        <v>0</v>
      </c>
      <c r="DF227" s="16">
        <f t="shared" si="157"/>
        <v>0</v>
      </c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>
        <f t="shared" si="158"/>
        <v>0</v>
      </c>
      <c r="DT227" s="16">
        <f t="shared" si="159"/>
        <v>0</v>
      </c>
      <c r="DU227" s="16">
        <f t="shared" si="160"/>
        <v>0</v>
      </c>
      <c r="DV227" s="16">
        <f t="shared" si="161"/>
        <v>0</v>
      </c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>
        <f t="shared" si="162"/>
        <v>0</v>
      </c>
      <c r="EJ227" s="16">
        <f t="shared" si="163"/>
        <v>0</v>
      </c>
      <c r="EK227" s="16">
        <f t="shared" si="164"/>
        <v>0</v>
      </c>
      <c r="EL227" s="16">
        <f t="shared" si="165"/>
        <v>0</v>
      </c>
      <c r="EM227" s="16"/>
      <c r="EN227" s="16"/>
      <c r="EO227" s="16"/>
      <c r="EP227" s="16"/>
      <c r="EQ227" s="38"/>
      <c r="ER227" s="38"/>
      <c r="ES227" s="38"/>
      <c r="ET227" s="38"/>
      <c r="EU227" s="16"/>
      <c r="EV227" s="16"/>
      <c r="EW227" s="16"/>
      <c r="EX227" s="16"/>
      <c r="EY227" s="16">
        <f t="shared" si="166"/>
        <v>0</v>
      </c>
      <c r="EZ227" s="16">
        <f t="shared" si="167"/>
        <v>0</v>
      </c>
      <c r="FA227" s="16">
        <f t="shared" si="168"/>
        <v>0</v>
      </c>
      <c r="FB227" s="16">
        <f t="shared" si="169"/>
        <v>0</v>
      </c>
      <c r="FC227" s="16"/>
      <c r="FD227" s="16"/>
      <c r="FE227" s="16"/>
      <c r="FF227" s="16"/>
      <c r="FG227" s="38"/>
      <c r="FH227" s="38"/>
      <c r="FI227" s="38"/>
      <c r="FJ227" s="38"/>
      <c r="FK227" s="16"/>
      <c r="FL227" s="16"/>
      <c r="FM227" s="16"/>
      <c r="FN227" s="16"/>
      <c r="FO227" s="16">
        <f t="shared" si="170"/>
        <v>0</v>
      </c>
      <c r="FP227" s="16">
        <f t="shared" si="171"/>
        <v>0</v>
      </c>
      <c r="FQ227" s="16">
        <f t="shared" si="172"/>
        <v>0</v>
      </c>
      <c r="FR227" s="16">
        <f t="shared" si="173"/>
        <v>0</v>
      </c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</row>
    <row r="228" spans="1:186" ht="14.25">
      <c r="A228" s="3" t="s">
        <v>23</v>
      </c>
      <c r="B228" s="4">
        <v>13</v>
      </c>
      <c r="C228" s="4">
        <v>235.5</v>
      </c>
      <c r="D228" s="9">
        <v>40391</v>
      </c>
      <c r="E228" s="13">
        <v>624.075</v>
      </c>
      <c r="F228" s="13">
        <v>624.075</v>
      </c>
      <c r="G228" s="13">
        <v>624.075</v>
      </c>
      <c r="H228" s="13">
        <v>624.075</v>
      </c>
      <c r="I228" s="13">
        <v>624.075</v>
      </c>
      <c r="J228" s="13">
        <v>624.075</v>
      </c>
      <c r="K228" s="16">
        <f t="shared" si="130"/>
        <v>0</v>
      </c>
      <c r="L228" s="16">
        <f t="shared" si="131"/>
        <v>0</v>
      </c>
      <c r="M228" s="16">
        <f t="shared" si="132"/>
        <v>0</v>
      </c>
      <c r="N228" s="16">
        <f t="shared" si="133"/>
        <v>0</v>
      </c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>
        <f t="shared" si="134"/>
        <v>0</v>
      </c>
      <c r="AB228" s="16">
        <f t="shared" si="135"/>
        <v>0</v>
      </c>
      <c r="AC228" s="16">
        <f t="shared" si="136"/>
        <v>0</v>
      </c>
      <c r="AD228" s="16">
        <f t="shared" si="137"/>
        <v>0</v>
      </c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>
        <f t="shared" si="138"/>
        <v>0</v>
      </c>
      <c r="AR228" s="16">
        <f t="shared" si="139"/>
        <v>0</v>
      </c>
      <c r="AS228" s="16">
        <f t="shared" si="140"/>
        <v>0</v>
      </c>
      <c r="AT228" s="16">
        <f t="shared" si="141"/>
        <v>0</v>
      </c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>
        <f t="shared" si="142"/>
        <v>0</v>
      </c>
      <c r="BH228" s="16">
        <f t="shared" si="143"/>
        <v>0</v>
      </c>
      <c r="BI228" s="16">
        <f t="shared" si="144"/>
        <v>0</v>
      </c>
      <c r="BJ228" s="16">
        <f t="shared" si="145"/>
        <v>0</v>
      </c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>
        <f t="shared" si="146"/>
        <v>0</v>
      </c>
      <c r="BX228" s="16">
        <f t="shared" si="147"/>
        <v>0</v>
      </c>
      <c r="BY228" s="16">
        <f t="shared" si="148"/>
        <v>0</v>
      </c>
      <c r="BZ228" s="16">
        <f t="shared" si="149"/>
        <v>0</v>
      </c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>
        <f t="shared" si="150"/>
        <v>0</v>
      </c>
      <c r="CN228" s="16">
        <f t="shared" si="151"/>
        <v>0</v>
      </c>
      <c r="CO228" s="16">
        <f t="shared" si="152"/>
        <v>0</v>
      </c>
      <c r="CP228" s="16">
        <f t="shared" si="153"/>
        <v>0</v>
      </c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>
        <f t="shared" si="154"/>
        <v>0</v>
      </c>
      <c r="DD228" s="16">
        <f t="shared" si="155"/>
        <v>0</v>
      </c>
      <c r="DE228" s="16">
        <f t="shared" si="156"/>
        <v>0</v>
      </c>
      <c r="DF228" s="16">
        <f t="shared" si="157"/>
        <v>0</v>
      </c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>
        <f t="shared" si="158"/>
        <v>0</v>
      </c>
      <c r="DT228" s="16">
        <f t="shared" si="159"/>
        <v>0</v>
      </c>
      <c r="DU228" s="16">
        <f t="shared" si="160"/>
        <v>0</v>
      </c>
      <c r="DV228" s="16">
        <f t="shared" si="161"/>
        <v>0</v>
      </c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>
        <f t="shared" si="162"/>
        <v>0</v>
      </c>
      <c r="EJ228" s="16">
        <f t="shared" si="163"/>
        <v>0</v>
      </c>
      <c r="EK228" s="16">
        <f t="shared" si="164"/>
        <v>0</v>
      </c>
      <c r="EL228" s="16">
        <f t="shared" si="165"/>
        <v>0</v>
      </c>
      <c r="EM228" s="16"/>
      <c r="EN228" s="16"/>
      <c r="EO228" s="16"/>
      <c r="EP228" s="16"/>
      <c r="EQ228" s="38"/>
      <c r="ER228" s="38"/>
      <c r="ES228" s="38"/>
      <c r="ET228" s="38"/>
      <c r="EU228" s="16"/>
      <c r="EV228" s="16"/>
      <c r="EW228" s="16"/>
      <c r="EX228" s="16"/>
      <c r="EY228" s="16">
        <f t="shared" si="166"/>
        <v>0</v>
      </c>
      <c r="EZ228" s="16">
        <f t="shared" si="167"/>
        <v>0</v>
      </c>
      <c r="FA228" s="16">
        <f t="shared" si="168"/>
        <v>0</v>
      </c>
      <c r="FB228" s="16">
        <f t="shared" si="169"/>
        <v>0</v>
      </c>
      <c r="FC228" s="16"/>
      <c r="FD228" s="16"/>
      <c r="FE228" s="16"/>
      <c r="FF228" s="16"/>
      <c r="FG228" s="38"/>
      <c r="FH228" s="38"/>
      <c r="FI228" s="38"/>
      <c r="FJ228" s="38"/>
      <c r="FK228" s="16"/>
      <c r="FL228" s="16"/>
      <c r="FM228" s="16"/>
      <c r="FN228" s="16"/>
      <c r="FO228" s="16">
        <f t="shared" si="170"/>
        <v>0</v>
      </c>
      <c r="FP228" s="16">
        <f t="shared" si="171"/>
        <v>0</v>
      </c>
      <c r="FQ228" s="16">
        <f t="shared" si="172"/>
        <v>0</v>
      </c>
      <c r="FR228" s="16">
        <f t="shared" si="173"/>
        <v>0</v>
      </c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</row>
    <row r="229" spans="1:186" ht="14.25">
      <c r="A229" s="3" t="s">
        <v>23</v>
      </c>
      <c r="B229" s="4">
        <v>14</v>
      </c>
      <c r="C229" s="4">
        <v>249</v>
      </c>
      <c r="D229" s="12">
        <v>39661</v>
      </c>
      <c r="E229" s="13">
        <v>-2669.48</v>
      </c>
      <c r="F229" s="13">
        <v>-2669.48</v>
      </c>
      <c r="G229" s="13">
        <v>-2669.48</v>
      </c>
      <c r="H229" s="13">
        <v>-2669.48</v>
      </c>
      <c r="I229" s="13">
        <v>-2669.48</v>
      </c>
      <c r="J229" s="13">
        <v>-2669.48</v>
      </c>
      <c r="K229" s="16">
        <f t="shared" si="130"/>
        <v>0</v>
      </c>
      <c r="L229" s="16">
        <f t="shared" si="131"/>
        <v>0</v>
      </c>
      <c r="M229" s="16">
        <f t="shared" si="132"/>
        <v>0</v>
      </c>
      <c r="N229" s="16">
        <f t="shared" si="133"/>
        <v>0</v>
      </c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>
        <f t="shared" si="134"/>
        <v>0</v>
      </c>
      <c r="AB229" s="16">
        <f t="shared" si="135"/>
        <v>0</v>
      </c>
      <c r="AC229" s="16">
        <f t="shared" si="136"/>
        <v>0</v>
      </c>
      <c r="AD229" s="16">
        <f t="shared" si="137"/>
        <v>0</v>
      </c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>
        <f t="shared" si="138"/>
        <v>0</v>
      </c>
      <c r="AR229" s="16">
        <f t="shared" si="139"/>
        <v>0</v>
      </c>
      <c r="AS229" s="16">
        <f t="shared" si="140"/>
        <v>0</v>
      </c>
      <c r="AT229" s="16">
        <f t="shared" si="141"/>
        <v>0</v>
      </c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>
        <f t="shared" si="142"/>
        <v>0</v>
      </c>
      <c r="BH229" s="16">
        <f t="shared" si="143"/>
        <v>0</v>
      </c>
      <c r="BI229" s="16">
        <f t="shared" si="144"/>
        <v>0</v>
      </c>
      <c r="BJ229" s="16">
        <f t="shared" si="145"/>
        <v>0</v>
      </c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>
        <f t="shared" si="146"/>
        <v>0</v>
      </c>
      <c r="BX229" s="16">
        <f t="shared" si="147"/>
        <v>0</v>
      </c>
      <c r="BY229" s="16">
        <f t="shared" si="148"/>
        <v>0</v>
      </c>
      <c r="BZ229" s="16">
        <f t="shared" si="149"/>
        <v>0</v>
      </c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>
        <f t="shared" si="150"/>
        <v>0</v>
      </c>
      <c r="CN229" s="16">
        <f t="shared" si="151"/>
        <v>0</v>
      </c>
      <c r="CO229" s="16">
        <f t="shared" si="152"/>
        <v>0</v>
      </c>
      <c r="CP229" s="16">
        <f t="shared" si="153"/>
        <v>0</v>
      </c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>
        <f t="shared" si="154"/>
        <v>0</v>
      </c>
      <c r="DD229" s="16">
        <f t="shared" si="155"/>
        <v>0</v>
      </c>
      <c r="DE229" s="16">
        <f t="shared" si="156"/>
        <v>0</v>
      </c>
      <c r="DF229" s="16">
        <f t="shared" si="157"/>
        <v>0</v>
      </c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>
        <f t="shared" si="158"/>
        <v>0</v>
      </c>
      <c r="DT229" s="16">
        <f t="shared" si="159"/>
        <v>0</v>
      </c>
      <c r="DU229" s="16">
        <f t="shared" si="160"/>
        <v>0</v>
      </c>
      <c r="DV229" s="16">
        <f t="shared" si="161"/>
        <v>0</v>
      </c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>
        <f t="shared" si="162"/>
        <v>0</v>
      </c>
      <c r="EJ229" s="16">
        <f t="shared" si="163"/>
        <v>0</v>
      </c>
      <c r="EK229" s="16">
        <f t="shared" si="164"/>
        <v>0</v>
      </c>
      <c r="EL229" s="16">
        <f t="shared" si="165"/>
        <v>0</v>
      </c>
      <c r="EM229" s="16"/>
      <c r="EN229" s="16"/>
      <c r="EO229" s="16"/>
      <c r="EP229" s="16"/>
      <c r="EQ229" s="38"/>
      <c r="ER229" s="38"/>
      <c r="ES229" s="38"/>
      <c r="ET229" s="38"/>
      <c r="EU229" s="16"/>
      <c r="EV229" s="16"/>
      <c r="EW229" s="16"/>
      <c r="EX229" s="16"/>
      <c r="EY229" s="16">
        <f t="shared" si="166"/>
        <v>0</v>
      </c>
      <c r="EZ229" s="16">
        <f t="shared" si="167"/>
        <v>0</v>
      </c>
      <c r="FA229" s="16">
        <f t="shared" si="168"/>
        <v>0</v>
      </c>
      <c r="FB229" s="16">
        <f t="shared" si="169"/>
        <v>0</v>
      </c>
      <c r="FC229" s="16"/>
      <c r="FD229" s="16"/>
      <c r="FE229" s="16"/>
      <c r="FF229" s="16"/>
      <c r="FG229" s="38"/>
      <c r="FH229" s="38"/>
      <c r="FI229" s="38"/>
      <c r="FJ229" s="38"/>
      <c r="FK229" s="16"/>
      <c r="FL229" s="16"/>
      <c r="FM229" s="16"/>
      <c r="FN229" s="16"/>
      <c r="FO229" s="16">
        <f t="shared" si="170"/>
        <v>0</v>
      </c>
      <c r="FP229" s="16">
        <f t="shared" si="171"/>
        <v>0</v>
      </c>
      <c r="FQ229" s="16">
        <f t="shared" si="172"/>
        <v>0</v>
      </c>
      <c r="FR229" s="16">
        <f t="shared" si="173"/>
        <v>0</v>
      </c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</row>
    <row r="230" spans="1:186" ht="14.25">
      <c r="A230" s="3" t="s">
        <v>23</v>
      </c>
      <c r="B230" s="4">
        <v>16</v>
      </c>
      <c r="C230" s="4">
        <v>2576.01</v>
      </c>
      <c r="D230" s="9">
        <v>39661</v>
      </c>
      <c r="E230" s="13">
        <v>-228863.872</v>
      </c>
      <c r="F230" s="13">
        <v>-228863.872</v>
      </c>
      <c r="G230" s="13">
        <v>-228863.872</v>
      </c>
      <c r="H230" s="13">
        <v>-228863.872</v>
      </c>
      <c r="I230" s="13">
        <v>-228863.872</v>
      </c>
      <c r="J230" s="13">
        <v>-228863.872</v>
      </c>
      <c r="K230" s="16">
        <f t="shared" si="130"/>
        <v>0</v>
      </c>
      <c r="L230" s="16">
        <f t="shared" si="131"/>
        <v>0</v>
      </c>
      <c r="M230" s="16">
        <f t="shared" si="132"/>
        <v>0</v>
      </c>
      <c r="N230" s="16">
        <f t="shared" si="133"/>
        <v>0</v>
      </c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>
        <f t="shared" si="134"/>
        <v>0</v>
      </c>
      <c r="AB230" s="16">
        <f t="shared" si="135"/>
        <v>0</v>
      </c>
      <c r="AC230" s="16">
        <f t="shared" si="136"/>
        <v>0</v>
      </c>
      <c r="AD230" s="16">
        <f t="shared" si="137"/>
        <v>0</v>
      </c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>
        <f t="shared" si="138"/>
        <v>0</v>
      </c>
      <c r="AR230" s="16">
        <f t="shared" si="139"/>
        <v>0</v>
      </c>
      <c r="AS230" s="16">
        <f t="shared" si="140"/>
        <v>0</v>
      </c>
      <c r="AT230" s="16">
        <f t="shared" si="141"/>
        <v>0</v>
      </c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>
        <f t="shared" si="142"/>
        <v>0</v>
      </c>
      <c r="BH230" s="16">
        <f t="shared" si="143"/>
        <v>0</v>
      </c>
      <c r="BI230" s="16">
        <f t="shared" si="144"/>
        <v>0</v>
      </c>
      <c r="BJ230" s="16">
        <f t="shared" si="145"/>
        <v>0</v>
      </c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>
        <f t="shared" si="146"/>
        <v>0</v>
      </c>
      <c r="BX230" s="16">
        <f t="shared" si="147"/>
        <v>0</v>
      </c>
      <c r="BY230" s="16">
        <f t="shared" si="148"/>
        <v>0</v>
      </c>
      <c r="BZ230" s="16">
        <f t="shared" si="149"/>
        <v>0</v>
      </c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>
        <f t="shared" si="150"/>
        <v>0</v>
      </c>
      <c r="CN230" s="16">
        <f t="shared" si="151"/>
        <v>0</v>
      </c>
      <c r="CO230" s="16">
        <f t="shared" si="152"/>
        <v>0</v>
      </c>
      <c r="CP230" s="16">
        <f t="shared" si="153"/>
        <v>0</v>
      </c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>
        <f t="shared" si="154"/>
        <v>3.2</v>
      </c>
      <c r="DD230" s="16">
        <f t="shared" si="155"/>
        <v>1250</v>
      </c>
      <c r="DE230" s="16">
        <f t="shared" si="156"/>
        <v>3.2</v>
      </c>
      <c r="DF230" s="16">
        <f t="shared" si="157"/>
        <v>1250</v>
      </c>
      <c r="DG230" s="16">
        <v>3.2</v>
      </c>
      <c r="DH230" s="16">
        <v>1250</v>
      </c>
      <c r="DI230" s="16">
        <v>3.2</v>
      </c>
      <c r="DJ230" s="16">
        <v>1250</v>
      </c>
      <c r="DK230" s="16"/>
      <c r="DL230" s="16"/>
      <c r="DM230" s="16"/>
      <c r="DN230" s="16"/>
      <c r="DO230" s="16"/>
      <c r="DP230" s="16"/>
      <c r="DQ230" s="16"/>
      <c r="DR230" s="16"/>
      <c r="DS230" s="16">
        <f t="shared" si="158"/>
        <v>0</v>
      </c>
      <c r="DT230" s="16">
        <f t="shared" si="159"/>
        <v>0</v>
      </c>
      <c r="DU230" s="16">
        <f t="shared" si="160"/>
        <v>0</v>
      </c>
      <c r="DV230" s="16">
        <f t="shared" si="161"/>
        <v>0</v>
      </c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>
        <f t="shared" si="162"/>
        <v>0</v>
      </c>
      <c r="EJ230" s="16">
        <f t="shared" si="163"/>
        <v>0</v>
      </c>
      <c r="EK230" s="16">
        <f t="shared" si="164"/>
        <v>0</v>
      </c>
      <c r="EL230" s="16">
        <f t="shared" si="165"/>
        <v>0</v>
      </c>
      <c r="EM230" s="16"/>
      <c r="EN230" s="16"/>
      <c r="EO230" s="16"/>
      <c r="EP230" s="16"/>
      <c r="EQ230" s="38"/>
      <c r="ER230" s="38"/>
      <c r="ES230" s="38"/>
      <c r="ET230" s="38"/>
      <c r="EU230" s="16"/>
      <c r="EV230" s="16"/>
      <c r="EW230" s="16"/>
      <c r="EX230" s="16"/>
      <c r="EY230" s="16">
        <f t="shared" si="166"/>
        <v>0</v>
      </c>
      <c r="EZ230" s="16">
        <f t="shared" si="167"/>
        <v>0</v>
      </c>
      <c r="FA230" s="16">
        <f t="shared" si="168"/>
        <v>0</v>
      </c>
      <c r="FB230" s="16">
        <f t="shared" si="169"/>
        <v>0</v>
      </c>
      <c r="FC230" s="16"/>
      <c r="FD230" s="16"/>
      <c r="FE230" s="16"/>
      <c r="FF230" s="16"/>
      <c r="FG230" s="38"/>
      <c r="FH230" s="38"/>
      <c r="FI230" s="38"/>
      <c r="FJ230" s="38"/>
      <c r="FK230" s="16"/>
      <c r="FL230" s="16"/>
      <c r="FM230" s="16"/>
      <c r="FN230" s="16"/>
      <c r="FO230" s="16">
        <f t="shared" si="170"/>
        <v>0</v>
      </c>
      <c r="FP230" s="16">
        <f t="shared" si="171"/>
        <v>0</v>
      </c>
      <c r="FQ230" s="16">
        <f t="shared" si="172"/>
        <v>0</v>
      </c>
      <c r="FR230" s="16">
        <f t="shared" si="173"/>
        <v>0</v>
      </c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</row>
    <row r="231" spans="1:186" ht="14.25">
      <c r="A231" s="3" t="s">
        <v>23</v>
      </c>
      <c r="B231" s="4">
        <v>18</v>
      </c>
      <c r="C231" s="4">
        <v>3037.19</v>
      </c>
      <c r="D231" s="9">
        <v>39661</v>
      </c>
      <c r="E231" s="13">
        <v>-109646.448</v>
      </c>
      <c r="F231" s="13">
        <v>-109646.448</v>
      </c>
      <c r="G231" s="13">
        <v>-109646.448</v>
      </c>
      <c r="H231" s="13">
        <v>-109646.448</v>
      </c>
      <c r="I231" s="13">
        <v>-109646.448</v>
      </c>
      <c r="J231" s="13">
        <v>-109646.448</v>
      </c>
      <c r="K231" s="16">
        <f t="shared" si="130"/>
        <v>0</v>
      </c>
      <c r="L231" s="16">
        <f t="shared" si="131"/>
        <v>0</v>
      </c>
      <c r="M231" s="16">
        <f t="shared" si="132"/>
        <v>0</v>
      </c>
      <c r="N231" s="16">
        <f t="shared" si="133"/>
        <v>0</v>
      </c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>
        <f t="shared" si="134"/>
        <v>0</v>
      </c>
      <c r="AB231" s="16">
        <f t="shared" si="135"/>
        <v>0</v>
      </c>
      <c r="AC231" s="16">
        <f t="shared" si="136"/>
        <v>0</v>
      </c>
      <c r="AD231" s="16">
        <f t="shared" si="137"/>
        <v>0</v>
      </c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>
        <f t="shared" si="138"/>
        <v>0</v>
      </c>
      <c r="AR231" s="16">
        <f t="shared" si="139"/>
        <v>0</v>
      </c>
      <c r="AS231" s="16">
        <f t="shared" si="140"/>
        <v>0</v>
      </c>
      <c r="AT231" s="16">
        <f t="shared" si="141"/>
        <v>0</v>
      </c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>
        <f t="shared" si="142"/>
        <v>0</v>
      </c>
      <c r="BH231" s="16">
        <f t="shared" si="143"/>
        <v>0</v>
      </c>
      <c r="BI231" s="16">
        <f t="shared" si="144"/>
        <v>0</v>
      </c>
      <c r="BJ231" s="16">
        <f t="shared" si="145"/>
        <v>0</v>
      </c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>
        <f t="shared" si="146"/>
        <v>0</v>
      </c>
      <c r="BX231" s="16">
        <f t="shared" si="147"/>
        <v>0</v>
      </c>
      <c r="BY231" s="16">
        <f t="shared" si="148"/>
        <v>0</v>
      </c>
      <c r="BZ231" s="16">
        <f t="shared" si="149"/>
        <v>0</v>
      </c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>
        <f t="shared" si="150"/>
        <v>0</v>
      </c>
      <c r="CN231" s="16">
        <f t="shared" si="151"/>
        <v>0</v>
      </c>
      <c r="CO231" s="16">
        <f t="shared" si="152"/>
        <v>0</v>
      </c>
      <c r="CP231" s="16">
        <f t="shared" si="153"/>
        <v>0</v>
      </c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>
        <f t="shared" si="154"/>
        <v>36</v>
      </c>
      <c r="DD231" s="16">
        <f t="shared" si="155"/>
        <v>10871</v>
      </c>
      <c r="DE231" s="16">
        <f t="shared" si="156"/>
        <v>36</v>
      </c>
      <c r="DF231" s="16">
        <f t="shared" si="157"/>
        <v>10871</v>
      </c>
      <c r="DG231" s="16"/>
      <c r="DH231" s="16"/>
      <c r="DI231" s="16"/>
      <c r="DJ231" s="16"/>
      <c r="DK231" s="16">
        <v>36</v>
      </c>
      <c r="DL231" s="16">
        <v>10871</v>
      </c>
      <c r="DM231" s="16">
        <v>36</v>
      </c>
      <c r="DN231" s="16">
        <v>10871</v>
      </c>
      <c r="DO231" s="16"/>
      <c r="DP231" s="16"/>
      <c r="DQ231" s="16"/>
      <c r="DR231" s="16"/>
      <c r="DS231" s="16">
        <f t="shared" si="158"/>
        <v>2.5</v>
      </c>
      <c r="DT231" s="16">
        <f t="shared" si="159"/>
        <v>2278</v>
      </c>
      <c r="DU231" s="16">
        <f t="shared" si="160"/>
        <v>2.5</v>
      </c>
      <c r="DV231" s="16">
        <f t="shared" si="161"/>
        <v>2278</v>
      </c>
      <c r="DW231" s="16">
        <v>2.5</v>
      </c>
      <c r="DX231" s="16">
        <v>2278</v>
      </c>
      <c r="DY231" s="16">
        <v>2.5</v>
      </c>
      <c r="DZ231" s="16">
        <v>2278</v>
      </c>
      <c r="EA231" s="16"/>
      <c r="EB231" s="16"/>
      <c r="EC231" s="16"/>
      <c r="ED231" s="16"/>
      <c r="EE231" s="16"/>
      <c r="EF231" s="16"/>
      <c r="EG231" s="16"/>
      <c r="EH231" s="16"/>
      <c r="EI231" s="16">
        <f t="shared" si="162"/>
        <v>0</v>
      </c>
      <c r="EJ231" s="16">
        <f t="shared" si="163"/>
        <v>0</v>
      </c>
      <c r="EK231" s="16">
        <f t="shared" si="164"/>
        <v>0</v>
      </c>
      <c r="EL231" s="16">
        <f t="shared" si="165"/>
        <v>0</v>
      </c>
      <c r="EM231" s="16"/>
      <c r="EN231" s="16"/>
      <c r="EO231" s="16"/>
      <c r="EP231" s="16"/>
      <c r="EQ231" s="38"/>
      <c r="ER231" s="38"/>
      <c r="ES231" s="38"/>
      <c r="ET231" s="38"/>
      <c r="EU231" s="16"/>
      <c r="EV231" s="16"/>
      <c r="EW231" s="16"/>
      <c r="EX231" s="16"/>
      <c r="EY231" s="16">
        <f t="shared" si="166"/>
        <v>0</v>
      </c>
      <c r="EZ231" s="16">
        <f t="shared" si="167"/>
        <v>0</v>
      </c>
      <c r="FA231" s="16">
        <f t="shared" si="168"/>
        <v>0</v>
      </c>
      <c r="FB231" s="16">
        <f t="shared" si="169"/>
        <v>0</v>
      </c>
      <c r="FC231" s="16"/>
      <c r="FD231" s="16"/>
      <c r="FE231" s="16"/>
      <c r="FF231" s="16"/>
      <c r="FG231" s="38"/>
      <c r="FH231" s="38"/>
      <c r="FI231" s="38"/>
      <c r="FJ231" s="38"/>
      <c r="FK231" s="16"/>
      <c r="FL231" s="16"/>
      <c r="FM231" s="16"/>
      <c r="FN231" s="16"/>
      <c r="FO231" s="16">
        <f t="shared" si="170"/>
        <v>0</v>
      </c>
      <c r="FP231" s="16">
        <f t="shared" si="171"/>
        <v>0</v>
      </c>
      <c r="FQ231" s="16">
        <f t="shared" si="172"/>
        <v>0</v>
      </c>
      <c r="FR231" s="16">
        <f t="shared" si="173"/>
        <v>0</v>
      </c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</row>
    <row r="232" spans="1:186" ht="14.25">
      <c r="A232" s="3" t="s">
        <v>23</v>
      </c>
      <c r="B232" s="4">
        <v>20</v>
      </c>
      <c r="C232" s="4">
        <v>2822.84</v>
      </c>
      <c r="D232" s="9">
        <v>39661</v>
      </c>
      <c r="E232" s="13">
        <v>-136951.598</v>
      </c>
      <c r="F232" s="13">
        <v>-136951.598</v>
      </c>
      <c r="G232" s="13">
        <v>-136951.598</v>
      </c>
      <c r="H232" s="13">
        <v>-136951.598</v>
      </c>
      <c r="I232" s="13">
        <v>-136951.598</v>
      </c>
      <c r="J232" s="13">
        <v>-136951.598</v>
      </c>
      <c r="K232" s="16">
        <f t="shared" si="130"/>
        <v>0</v>
      </c>
      <c r="L232" s="16">
        <f t="shared" si="131"/>
        <v>0</v>
      </c>
      <c r="M232" s="16">
        <f t="shared" si="132"/>
        <v>0</v>
      </c>
      <c r="N232" s="16">
        <f t="shared" si="133"/>
        <v>0</v>
      </c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>
        <f t="shared" si="134"/>
        <v>0</v>
      </c>
      <c r="AB232" s="16">
        <f t="shared" si="135"/>
        <v>0</v>
      </c>
      <c r="AC232" s="16">
        <f t="shared" si="136"/>
        <v>0</v>
      </c>
      <c r="AD232" s="16">
        <f t="shared" si="137"/>
        <v>0</v>
      </c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>
        <f t="shared" si="138"/>
        <v>0</v>
      </c>
      <c r="AR232" s="16">
        <f t="shared" si="139"/>
        <v>0</v>
      </c>
      <c r="AS232" s="16">
        <f t="shared" si="140"/>
        <v>0</v>
      </c>
      <c r="AT232" s="16">
        <f t="shared" si="141"/>
        <v>0</v>
      </c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>
        <f t="shared" si="142"/>
        <v>0</v>
      </c>
      <c r="BH232" s="16">
        <f t="shared" si="143"/>
        <v>0</v>
      </c>
      <c r="BI232" s="16">
        <f t="shared" si="144"/>
        <v>0</v>
      </c>
      <c r="BJ232" s="16">
        <f t="shared" si="145"/>
        <v>0</v>
      </c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>
        <f t="shared" si="146"/>
        <v>0</v>
      </c>
      <c r="BX232" s="16">
        <f t="shared" si="147"/>
        <v>0</v>
      </c>
      <c r="BY232" s="16">
        <f t="shared" si="148"/>
        <v>0</v>
      </c>
      <c r="BZ232" s="16">
        <f t="shared" si="149"/>
        <v>0</v>
      </c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>
        <f t="shared" si="150"/>
        <v>0</v>
      </c>
      <c r="CN232" s="16">
        <f t="shared" si="151"/>
        <v>0</v>
      </c>
      <c r="CO232" s="16">
        <f t="shared" si="152"/>
        <v>0</v>
      </c>
      <c r="CP232" s="16">
        <f t="shared" si="153"/>
        <v>0</v>
      </c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>
        <f t="shared" si="154"/>
        <v>0</v>
      </c>
      <c r="DD232" s="16">
        <f t="shared" si="155"/>
        <v>0</v>
      </c>
      <c r="DE232" s="16">
        <f t="shared" si="156"/>
        <v>0</v>
      </c>
      <c r="DF232" s="16">
        <f t="shared" si="157"/>
        <v>0</v>
      </c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>
        <f t="shared" si="158"/>
        <v>0</v>
      </c>
      <c r="DT232" s="16">
        <f t="shared" si="159"/>
        <v>0</v>
      </c>
      <c r="DU232" s="16">
        <f t="shared" si="160"/>
        <v>0</v>
      </c>
      <c r="DV232" s="16">
        <f t="shared" si="161"/>
        <v>0</v>
      </c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>
        <f t="shared" si="162"/>
        <v>0</v>
      </c>
      <c r="EJ232" s="16">
        <f t="shared" si="163"/>
        <v>0</v>
      </c>
      <c r="EK232" s="16">
        <f t="shared" si="164"/>
        <v>0</v>
      </c>
      <c r="EL232" s="16">
        <f t="shared" si="165"/>
        <v>0</v>
      </c>
      <c r="EM232" s="16"/>
      <c r="EN232" s="16"/>
      <c r="EO232" s="16"/>
      <c r="EP232" s="16"/>
      <c r="EQ232" s="38"/>
      <c r="ER232" s="38"/>
      <c r="ES232" s="38"/>
      <c r="ET232" s="38"/>
      <c r="EU232" s="16"/>
      <c r="EV232" s="16"/>
      <c r="EW232" s="16"/>
      <c r="EX232" s="16"/>
      <c r="EY232" s="16">
        <f t="shared" si="166"/>
        <v>0</v>
      </c>
      <c r="EZ232" s="16">
        <f t="shared" si="167"/>
        <v>0</v>
      </c>
      <c r="FA232" s="16">
        <f t="shared" si="168"/>
        <v>0</v>
      </c>
      <c r="FB232" s="16">
        <f t="shared" si="169"/>
        <v>0</v>
      </c>
      <c r="FC232" s="16"/>
      <c r="FD232" s="16"/>
      <c r="FE232" s="16"/>
      <c r="FF232" s="16"/>
      <c r="FG232" s="38"/>
      <c r="FH232" s="38"/>
      <c r="FI232" s="38"/>
      <c r="FJ232" s="38"/>
      <c r="FK232" s="16"/>
      <c r="FL232" s="16"/>
      <c r="FM232" s="16"/>
      <c r="FN232" s="16"/>
      <c r="FO232" s="16">
        <f t="shared" si="170"/>
        <v>0</v>
      </c>
      <c r="FP232" s="16">
        <f t="shared" si="171"/>
        <v>0</v>
      </c>
      <c r="FQ232" s="16">
        <f t="shared" si="172"/>
        <v>0</v>
      </c>
      <c r="FR232" s="16">
        <f t="shared" si="173"/>
        <v>0</v>
      </c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</row>
    <row r="233" spans="1:186" ht="14.25">
      <c r="A233" s="3" t="s">
        <v>24</v>
      </c>
      <c r="B233" s="4">
        <v>2</v>
      </c>
      <c r="C233" s="4">
        <v>191.71</v>
      </c>
      <c r="D233" s="9">
        <v>39661</v>
      </c>
      <c r="E233" s="13">
        <v>3561.892</v>
      </c>
      <c r="F233" s="13">
        <v>3561.892</v>
      </c>
      <c r="G233" s="13">
        <v>3561.892</v>
      </c>
      <c r="H233" s="13">
        <v>3561.892</v>
      </c>
      <c r="I233" s="13">
        <v>3561.892</v>
      </c>
      <c r="J233" s="13">
        <v>3561.892</v>
      </c>
      <c r="K233" s="16">
        <f t="shared" si="130"/>
        <v>0</v>
      </c>
      <c r="L233" s="16">
        <f t="shared" si="131"/>
        <v>0</v>
      </c>
      <c r="M233" s="16">
        <f t="shared" si="132"/>
        <v>0</v>
      </c>
      <c r="N233" s="16">
        <f t="shared" si="133"/>
        <v>0</v>
      </c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>
        <f t="shared" si="134"/>
        <v>0</v>
      </c>
      <c r="AB233" s="16">
        <f t="shared" si="135"/>
        <v>0</v>
      </c>
      <c r="AC233" s="16">
        <f t="shared" si="136"/>
        <v>0</v>
      </c>
      <c r="AD233" s="16">
        <f t="shared" si="137"/>
        <v>0</v>
      </c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>
        <f t="shared" si="138"/>
        <v>0</v>
      </c>
      <c r="AR233" s="16">
        <f t="shared" si="139"/>
        <v>0</v>
      </c>
      <c r="AS233" s="16">
        <f t="shared" si="140"/>
        <v>0</v>
      </c>
      <c r="AT233" s="16">
        <f t="shared" si="141"/>
        <v>0</v>
      </c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>
        <f t="shared" si="142"/>
        <v>0</v>
      </c>
      <c r="BH233" s="16">
        <f t="shared" si="143"/>
        <v>0</v>
      </c>
      <c r="BI233" s="16">
        <f t="shared" si="144"/>
        <v>0</v>
      </c>
      <c r="BJ233" s="16">
        <f t="shared" si="145"/>
        <v>0</v>
      </c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>
        <f t="shared" si="146"/>
        <v>0</v>
      </c>
      <c r="BX233" s="16">
        <f t="shared" si="147"/>
        <v>0</v>
      </c>
      <c r="BY233" s="16">
        <f t="shared" si="148"/>
        <v>0</v>
      </c>
      <c r="BZ233" s="16">
        <f t="shared" si="149"/>
        <v>0</v>
      </c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>
        <f t="shared" si="150"/>
        <v>0</v>
      </c>
      <c r="CN233" s="16">
        <f t="shared" si="151"/>
        <v>0</v>
      </c>
      <c r="CO233" s="16">
        <f t="shared" si="152"/>
        <v>0</v>
      </c>
      <c r="CP233" s="16">
        <f t="shared" si="153"/>
        <v>0</v>
      </c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>
        <f t="shared" si="154"/>
        <v>0</v>
      </c>
      <c r="DD233" s="16">
        <f t="shared" si="155"/>
        <v>0</v>
      </c>
      <c r="DE233" s="16">
        <f t="shared" si="156"/>
        <v>0</v>
      </c>
      <c r="DF233" s="16">
        <f t="shared" si="157"/>
        <v>0</v>
      </c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>
        <f t="shared" si="158"/>
        <v>0</v>
      </c>
      <c r="DT233" s="16">
        <f t="shared" si="159"/>
        <v>0</v>
      </c>
      <c r="DU233" s="16">
        <f t="shared" si="160"/>
        <v>0</v>
      </c>
      <c r="DV233" s="16">
        <f t="shared" si="161"/>
        <v>0</v>
      </c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>
        <f t="shared" si="162"/>
        <v>0</v>
      </c>
      <c r="EJ233" s="16">
        <f t="shared" si="163"/>
        <v>0</v>
      </c>
      <c r="EK233" s="16">
        <f t="shared" si="164"/>
        <v>0</v>
      </c>
      <c r="EL233" s="16">
        <f t="shared" si="165"/>
        <v>0</v>
      </c>
      <c r="EM233" s="16"/>
      <c r="EN233" s="16"/>
      <c r="EO233" s="16"/>
      <c r="EP233" s="16"/>
      <c r="EQ233" s="38"/>
      <c r="ER233" s="38"/>
      <c r="ES233" s="38"/>
      <c r="ET233" s="38"/>
      <c r="EU233" s="16"/>
      <c r="EV233" s="16"/>
      <c r="EW233" s="16"/>
      <c r="EX233" s="16"/>
      <c r="EY233" s="16">
        <f t="shared" si="166"/>
        <v>0</v>
      </c>
      <c r="EZ233" s="16">
        <f t="shared" si="167"/>
        <v>0</v>
      </c>
      <c r="FA233" s="16">
        <f t="shared" si="168"/>
        <v>0</v>
      </c>
      <c r="FB233" s="16">
        <f t="shared" si="169"/>
        <v>0</v>
      </c>
      <c r="FC233" s="16"/>
      <c r="FD233" s="16"/>
      <c r="FE233" s="16"/>
      <c r="FF233" s="16"/>
      <c r="FG233" s="38"/>
      <c r="FH233" s="38"/>
      <c r="FI233" s="38"/>
      <c r="FJ233" s="38"/>
      <c r="FK233" s="16"/>
      <c r="FL233" s="16"/>
      <c r="FM233" s="16"/>
      <c r="FN233" s="16"/>
      <c r="FO233" s="16">
        <f t="shared" si="170"/>
        <v>0</v>
      </c>
      <c r="FP233" s="16">
        <f t="shared" si="171"/>
        <v>0</v>
      </c>
      <c r="FQ233" s="16">
        <f t="shared" si="172"/>
        <v>0</v>
      </c>
      <c r="FR233" s="16">
        <f t="shared" si="173"/>
        <v>0</v>
      </c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</row>
    <row r="234" spans="1:186" ht="14.25">
      <c r="A234" s="3" t="s">
        <v>24</v>
      </c>
      <c r="B234" s="4">
        <v>18</v>
      </c>
      <c r="C234" s="4">
        <v>1360.83</v>
      </c>
      <c r="D234" s="9">
        <v>39661</v>
      </c>
      <c r="E234" s="13">
        <v>33348.873999999996</v>
      </c>
      <c r="F234" s="13">
        <v>33348.873999999996</v>
      </c>
      <c r="G234" s="13">
        <v>33348.873999999996</v>
      </c>
      <c r="H234" s="13">
        <v>33348.873999999996</v>
      </c>
      <c r="I234" s="13">
        <v>33348.873999999996</v>
      </c>
      <c r="J234" s="13">
        <v>33348.873999999996</v>
      </c>
      <c r="K234" s="16">
        <f t="shared" si="130"/>
        <v>0</v>
      </c>
      <c r="L234" s="16">
        <f t="shared" si="131"/>
        <v>0</v>
      </c>
      <c r="M234" s="16">
        <f t="shared" si="132"/>
        <v>0</v>
      </c>
      <c r="N234" s="16">
        <f t="shared" si="133"/>
        <v>0</v>
      </c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>
        <f t="shared" si="134"/>
        <v>0</v>
      </c>
      <c r="AB234" s="16">
        <f t="shared" si="135"/>
        <v>0</v>
      </c>
      <c r="AC234" s="16">
        <f t="shared" si="136"/>
        <v>0</v>
      </c>
      <c r="AD234" s="16">
        <f t="shared" si="137"/>
        <v>0</v>
      </c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>
        <f t="shared" si="138"/>
        <v>0</v>
      </c>
      <c r="AR234" s="16">
        <f t="shared" si="139"/>
        <v>0</v>
      </c>
      <c r="AS234" s="16">
        <f t="shared" si="140"/>
        <v>0</v>
      </c>
      <c r="AT234" s="16">
        <f t="shared" si="141"/>
        <v>0</v>
      </c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>
        <f t="shared" si="142"/>
        <v>0</v>
      </c>
      <c r="BH234" s="16">
        <f t="shared" si="143"/>
        <v>0</v>
      </c>
      <c r="BI234" s="16">
        <f t="shared" si="144"/>
        <v>0</v>
      </c>
      <c r="BJ234" s="16">
        <f t="shared" si="145"/>
        <v>0</v>
      </c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>
        <f t="shared" si="146"/>
        <v>0</v>
      </c>
      <c r="BX234" s="16">
        <f t="shared" si="147"/>
        <v>0</v>
      </c>
      <c r="BY234" s="16">
        <f t="shared" si="148"/>
        <v>0</v>
      </c>
      <c r="BZ234" s="16">
        <f t="shared" si="149"/>
        <v>0</v>
      </c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>
        <f t="shared" si="150"/>
        <v>0</v>
      </c>
      <c r="CN234" s="16">
        <f t="shared" si="151"/>
        <v>0</v>
      </c>
      <c r="CO234" s="16">
        <f t="shared" si="152"/>
        <v>0</v>
      </c>
      <c r="CP234" s="16">
        <f t="shared" si="153"/>
        <v>0</v>
      </c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>
        <f t="shared" si="154"/>
        <v>0</v>
      </c>
      <c r="DD234" s="16">
        <f t="shared" si="155"/>
        <v>0</v>
      </c>
      <c r="DE234" s="16">
        <f t="shared" si="156"/>
        <v>0</v>
      </c>
      <c r="DF234" s="16">
        <f t="shared" si="157"/>
        <v>0</v>
      </c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>
        <f t="shared" si="158"/>
        <v>0</v>
      </c>
      <c r="DT234" s="16">
        <f t="shared" si="159"/>
        <v>0</v>
      </c>
      <c r="DU234" s="16">
        <f t="shared" si="160"/>
        <v>0</v>
      </c>
      <c r="DV234" s="16">
        <f t="shared" si="161"/>
        <v>0</v>
      </c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>
        <f t="shared" si="162"/>
        <v>0</v>
      </c>
      <c r="EJ234" s="16">
        <f t="shared" si="163"/>
        <v>0</v>
      </c>
      <c r="EK234" s="16">
        <f t="shared" si="164"/>
        <v>0</v>
      </c>
      <c r="EL234" s="16">
        <f t="shared" si="165"/>
        <v>0</v>
      </c>
      <c r="EM234" s="16"/>
      <c r="EN234" s="16"/>
      <c r="EO234" s="16"/>
      <c r="EP234" s="16"/>
      <c r="EQ234" s="38"/>
      <c r="ER234" s="38"/>
      <c r="ES234" s="38"/>
      <c r="ET234" s="38"/>
      <c r="EU234" s="16"/>
      <c r="EV234" s="16"/>
      <c r="EW234" s="16"/>
      <c r="EX234" s="16"/>
      <c r="EY234" s="16">
        <f t="shared" si="166"/>
        <v>0</v>
      </c>
      <c r="EZ234" s="16">
        <f t="shared" si="167"/>
        <v>0</v>
      </c>
      <c r="FA234" s="16">
        <f t="shared" si="168"/>
        <v>0</v>
      </c>
      <c r="FB234" s="16">
        <f t="shared" si="169"/>
        <v>0</v>
      </c>
      <c r="FC234" s="16"/>
      <c r="FD234" s="16"/>
      <c r="FE234" s="16"/>
      <c r="FF234" s="16"/>
      <c r="FG234" s="38"/>
      <c r="FH234" s="38"/>
      <c r="FI234" s="38"/>
      <c r="FJ234" s="38"/>
      <c r="FK234" s="16"/>
      <c r="FL234" s="16"/>
      <c r="FM234" s="16"/>
      <c r="FN234" s="16"/>
      <c r="FO234" s="16">
        <f t="shared" si="170"/>
        <v>0</v>
      </c>
      <c r="FP234" s="16">
        <f t="shared" si="171"/>
        <v>0</v>
      </c>
      <c r="FQ234" s="16">
        <f t="shared" si="172"/>
        <v>0</v>
      </c>
      <c r="FR234" s="16">
        <f t="shared" si="173"/>
        <v>0</v>
      </c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</row>
    <row r="235" spans="1:186" ht="14.25">
      <c r="A235" s="3" t="s">
        <v>24</v>
      </c>
      <c r="B235" s="4">
        <v>19</v>
      </c>
      <c r="C235" s="4">
        <v>1358.22</v>
      </c>
      <c r="D235" s="9">
        <v>39661</v>
      </c>
      <c r="E235" s="13">
        <v>34959.046</v>
      </c>
      <c r="F235" s="13">
        <v>34959.046</v>
      </c>
      <c r="G235" s="13">
        <v>34959.046</v>
      </c>
      <c r="H235" s="13">
        <v>34959.046</v>
      </c>
      <c r="I235" s="13">
        <v>34959.046</v>
      </c>
      <c r="J235" s="13">
        <v>34959.046</v>
      </c>
      <c r="K235" s="16">
        <f t="shared" si="130"/>
        <v>0</v>
      </c>
      <c r="L235" s="16">
        <f t="shared" si="131"/>
        <v>0</v>
      </c>
      <c r="M235" s="16">
        <f t="shared" si="132"/>
        <v>0</v>
      </c>
      <c r="N235" s="16">
        <f t="shared" si="133"/>
        <v>0</v>
      </c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>
        <f t="shared" si="134"/>
        <v>0</v>
      </c>
      <c r="AB235" s="16">
        <f t="shared" si="135"/>
        <v>0</v>
      </c>
      <c r="AC235" s="16">
        <f t="shared" si="136"/>
        <v>0</v>
      </c>
      <c r="AD235" s="16">
        <f t="shared" si="137"/>
        <v>0</v>
      </c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>
        <f t="shared" si="138"/>
        <v>0</v>
      </c>
      <c r="AR235" s="16">
        <f t="shared" si="139"/>
        <v>0</v>
      </c>
      <c r="AS235" s="16">
        <f t="shared" si="140"/>
        <v>0</v>
      </c>
      <c r="AT235" s="16">
        <f t="shared" si="141"/>
        <v>0</v>
      </c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>
        <f t="shared" si="142"/>
        <v>0</v>
      </c>
      <c r="BH235" s="16">
        <f t="shared" si="143"/>
        <v>0</v>
      </c>
      <c r="BI235" s="16">
        <f t="shared" si="144"/>
        <v>0</v>
      </c>
      <c r="BJ235" s="16">
        <f t="shared" si="145"/>
        <v>0</v>
      </c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>
        <f t="shared" si="146"/>
        <v>0</v>
      </c>
      <c r="BX235" s="16">
        <f t="shared" si="147"/>
        <v>0</v>
      </c>
      <c r="BY235" s="16">
        <f t="shared" si="148"/>
        <v>0</v>
      </c>
      <c r="BZ235" s="16">
        <f t="shared" si="149"/>
        <v>0</v>
      </c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>
        <f t="shared" si="150"/>
        <v>0</v>
      </c>
      <c r="CN235" s="16">
        <f t="shared" si="151"/>
        <v>0</v>
      </c>
      <c r="CO235" s="16">
        <f t="shared" si="152"/>
        <v>0</v>
      </c>
      <c r="CP235" s="16">
        <f t="shared" si="153"/>
        <v>0</v>
      </c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>
        <f t="shared" si="154"/>
        <v>0</v>
      </c>
      <c r="DD235" s="16">
        <f t="shared" si="155"/>
        <v>0</v>
      </c>
      <c r="DE235" s="16">
        <f t="shared" si="156"/>
        <v>0</v>
      </c>
      <c r="DF235" s="16">
        <f t="shared" si="157"/>
        <v>0</v>
      </c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>
        <f t="shared" si="158"/>
        <v>0</v>
      </c>
      <c r="DT235" s="16">
        <f t="shared" si="159"/>
        <v>0</v>
      </c>
      <c r="DU235" s="16">
        <f t="shared" si="160"/>
        <v>0</v>
      </c>
      <c r="DV235" s="16">
        <f t="shared" si="161"/>
        <v>0</v>
      </c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>
        <f t="shared" si="162"/>
        <v>0</v>
      </c>
      <c r="EJ235" s="16">
        <f t="shared" si="163"/>
        <v>0</v>
      </c>
      <c r="EK235" s="16">
        <f t="shared" si="164"/>
        <v>0</v>
      </c>
      <c r="EL235" s="16">
        <f t="shared" si="165"/>
        <v>0</v>
      </c>
      <c r="EM235" s="16"/>
      <c r="EN235" s="16"/>
      <c r="EO235" s="16"/>
      <c r="EP235" s="16"/>
      <c r="EQ235" s="38"/>
      <c r="ER235" s="38"/>
      <c r="ES235" s="38"/>
      <c r="ET235" s="38"/>
      <c r="EU235" s="16"/>
      <c r="EV235" s="16"/>
      <c r="EW235" s="16"/>
      <c r="EX235" s="16"/>
      <c r="EY235" s="16">
        <f t="shared" si="166"/>
        <v>0</v>
      </c>
      <c r="EZ235" s="16">
        <f t="shared" si="167"/>
        <v>0</v>
      </c>
      <c r="FA235" s="16">
        <f t="shared" si="168"/>
        <v>0</v>
      </c>
      <c r="FB235" s="16">
        <f t="shared" si="169"/>
        <v>0</v>
      </c>
      <c r="FC235" s="16"/>
      <c r="FD235" s="16"/>
      <c r="FE235" s="16"/>
      <c r="FF235" s="16"/>
      <c r="FG235" s="38"/>
      <c r="FH235" s="38"/>
      <c r="FI235" s="38"/>
      <c r="FJ235" s="38"/>
      <c r="FK235" s="16"/>
      <c r="FL235" s="16"/>
      <c r="FM235" s="16"/>
      <c r="FN235" s="16"/>
      <c r="FO235" s="16">
        <f t="shared" si="170"/>
        <v>0</v>
      </c>
      <c r="FP235" s="16">
        <f t="shared" si="171"/>
        <v>0</v>
      </c>
      <c r="FQ235" s="16">
        <f t="shared" si="172"/>
        <v>0</v>
      </c>
      <c r="FR235" s="16">
        <f t="shared" si="173"/>
        <v>0</v>
      </c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</row>
    <row r="236" spans="1:186" ht="14.25">
      <c r="A236" s="3" t="s">
        <v>24</v>
      </c>
      <c r="B236" s="4">
        <v>24</v>
      </c>
      <c r="C236" s="4">
        <v>867.68</v>
      </c>
      <c r="D236" s="9">
        <v>39661</v>
      </c>
      <c r="E236" s="13">
        <v>-7459.956000000002</v>
      </c>
      <c r="F236" s="13">
        <v>-7459.956000000002</v>
      </c>
      <c r="G236" s="13">
        <v>-7459.956000000002</v>
      </c>
      <c r="H236" s="13">
        <v>-7459.956000000002</v>
      </c>
      <c r="I236" s="13">
        <v>-7459.956000000002</v>
      </c>
      <c r="J236" s="13">
        <v>-7459.956000000002</v>
      </c>
      <c r="K236" s="16">
        <f t="shared" si="130"/>
        <v>0</v>
      </c>
      <c r="L236" s="16">
        <f t="shared" si="131"/>
        <v>0</v>
      </c>
      <c r="M236" s="16">
        <f t="shared" si="132"/>
        <v>0</v>
      </c>
      <c r="N236" s="16">
        <f t="shared" si="133"/>
        <v>0</v>
      </c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>
        <f t="shared" si="134"/>
        <v>0</v>
      </c>
      <c r="AB236" s="16">
        <f t="shared" si="135"/>
        <v>0</v>
      </c>
      <c r="AC236" s="16">
        <f t="shared" si="136"/>
        <v>0</v>
      </c>
      <c r="AD236" s="16">
        <f t="shared" si="137"/>
        <v>0</v>
      </c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>
        <f t="shared" si="138"/>
        <v>0</v>
      </c>
      <c r="AR236" s="16">
        <f t="shared" si="139"/>
        <v>0</v>
      </c>
      <c r="AS236" s="16">
        <f t="shared" si="140"/>
        <v>0</v>
      </c>
      <c r="AT236" s="16">
        <f t="shared" si="141"/>
        <v>0</v>
      </c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>
        <f t="shared" si="142"/>
        <v>0</v>
      </c>
      <c r="BH236" s="16">
        <f t="shared" si="143"/>
        <v>0</v>
      </c>
      <c r="BI236" s="16">
        <f t="shared" si="144"/>
        <v>0</v>
      </c>
      <c r="BJ236" s="16">
        <f t="shared" si="145"/>
        <v>0</v>
      </c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>
        <f t="shared" si="146"/>
        <v>0</v>
      </c>
      <c r="BX236" s="16">
        <f t="shared" si="147"/>
        <v>0</v>
      </c>
      <c r="BY236" s="16">
        <f t="shared" si="148"/>
        <v>0</v>
      </c>
      <c r="BZ236" s="16">
        <f t="shared" si="149"/>
        <v>0</v>
      </c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>
        <f t="shared" si="150"/>
        <v>0</v>
      </c>
      <c r="CN236" s="16">
        <f t="shared" si="151"/>
        <v>0</v>
      </c>
      <c r="CO236" s="16">
        <f t="shared" si="152"/>
        <v>0</v>
      </c>
      <c r="CP236" s="16">
        <f t="shared" si="153"/>
        <v>0</v>
      </c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>
        <f t="shared" si="154"/>
        <v>0</v>
      </c>
      <c r="DD236" s="16">
        <f t="shared" si="155"/>
        <v>0</v>
      </c>
      <c r="DE236" s="16">
        <f t="shared" si="156"/>
        <v>0</v>
      </c>
      <c r="DF236" s="16">
        <f t="shared" si="157"/>
        <v>0</v>
      </c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>
        <f t="shared" si="158"/>
        <v>0</v>
      </c>
      <c r="DT236" s="16">
        <f t="shared" si="159"/>
        <v>0</v>
      </c>
      <c r="DU236" s="16">
        <f t="shared" si="160"/>
        <v>0</v>
      </c>
      <c r="DV236" s="16">
        <f t="shared" si="161"/>
        <v>0</v>
      </c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>
        <f t="shared" si="162"/>
        <v>0</v>
      </c>
      <c r="EJ236" s="16">
        <f t="shared" si="163"/>
        <v>0</v>
      </c>
      <c r="EK236" s="16">
        <f t="shared" si="164"/>
        <v>0</v>
      </c>
      <c r="EL236" s="16">
        <f t="shared" si="165"/>
        <v>0</v>
      </c>
      <c r="EM236" s="16"/>
      <c r="EN236" s="16"/>
      <c r="EO236" s="16"/>
      <c r="EP236" s="16"/>
      <c r="EQ236" s="38"/>
      <c r="ER236" s="38"/>
      <c r="ES236" s="38"/>
      <c r="ET236" s="38"/>
      <c r="EU236" s="16"/>
      <c r="EV236" s="16"/>
      <c r="EW236" s="16"/>
      <c r="EX236" s="16"/>
      <c r="EY236" s="16">
        <f t="shared" si="166"/>
        <v>0</v>
      </c>
      <c r="EZ236" s="16">
        <f t="shared" si="167"/>
        <v>0</v>
      </c>
      <c r="FA236" s="16">
        <f t="shared" si="168"/>
        <v>0</v>
      </c>
      <c r="FB236" s="16">
        <f t="shared" si="169"/>
        <v>0</v>
      </c>
      <c r="FC236" s="16"/>
      <c r="FD236" s="16"/>
      <c r="FE236" s="16"/>
      <c r="FF236" s="16"/>
      <c r="FG236" s="38"/>
      <c r="FH236" s="38"/>
      <c r="FI236" s="38"/>
      <c r="FJ236" s="38"/>
      <c r="FK236" s="16"/>
      <c r="FL236" s="16"/>
      <c r="FM236" s="16"/>
      <c r="FN236" s="16"/>
      <c r="FO236" s="16">
        <f t="shared" si="170"/>
        <v>0</v>
      </c>
      <c r="FP236" s="16">
        <f t="shared" si="171"/>
        <v>0</v>
      </c>
      <c r="FQ236" s="16">
        <f t="shared" si="172"/>
        <v>0</v>
      </c>
      <c r="FR236" s="16">
        <f t="shared" si="173"/>
        <v>0</v>
      </c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</row>
    <row r="237" spans="1:186" ht="14.25">
      <c r="A237" s="3" t="s">
        <v>24</v>
      </c>
      <c r="B237" s="4">
        <v>25</v>
      </c>
      <c r="C237" s="4">
        <v>1333.89</v>
      </c>
      <c r="D237" s="9">
        <v>39661</v>
      </c>
      <c r="E237" s="13">
        <v>33416.542</v>
      </c>
      <c r="F237" s="13">
        <v>33416.542</v>
      </c>
      <c r="G237" s="13">
        <v>33416.542</v>
      </c>
      <c r="H237" s="13">
        <v>33416.542</v>
      </c>
      <c r="I237" s="13">
        <v>33416.542</v>
      </c>
      <c r="J237" s="13">
        <v>33416.542</v>
      </c>
      <c r="K237" s="16">
        <f t="shared" si="130"/>
        <v>0</v>
      </c>
      <c r="L237" s="16">
        <f t="shared" si="131"/>
        <v>0</v>
      </c>
      <c r="M237" s="16">
        <f t="shared" si="132"/>
        <v>0</v>
      </c>
      <c r="N237" s="16">
        <f t="shared" si="133"/>
        <v>0</v>
      </c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>
        <f t="shared" si="134"/>
        <v>0</v>
      </c>
      <c r="AB237" s="16">
        <f t="shared" si="135"/>
        <v>0</v>
      </c>
      <c r="AC237" s="16">
        <f t="shared" si="136"/>
        <v>0</v>
      </c>
      <c r="AD237" s="16">
        <f t="shared" si="137"/>
        <v>0</v>
      </c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>
        <f t="shared" si="138"/>
        <v>0</v>
      </c>
      <c r="AR237" s="16">
        <f t="shared" si="139"/>
        <v>0</v>
      </c>
      <c r="AS237" s="16">
        <f t="shared" si="140"/>
        <v>0</v>
      </c>
      <c r="AT237" s="16">
        <f t="shared" si="141"/>
        <v>0</v>
      </c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>
        <f t="shared" si="142"/>
        <v>0</v>
      </c>
      <c r="BH237" s="16">
        <f t="shared" si="143"/>
        <v>0</v>
      </c>
      <c r="BI237" s="16">
        <f t="shared" si="144"/>
        <v>0</v>
      </c>
      <c r="BJ237" s="16">
        <f t="shared" si="145"/>
        <v>0</v>
      </c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>
        <f t="shared" si="146"/>
        <v>0</v>
      </c>
      <c r="BX237" s="16">
        <f t="shared" si="147"/>
        <v>0</v>
      </c>
      <c r="BY237" s="16">
        <f t="shared" si="148"/>
        <v>0</v>
      </c>
      <c r="BZ237" s="16">
        <f t="shared" si="149"/>
        <v>0</v>
      </c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>
        <f t="shared" si="150"/>
        <v>0</v>
      </c>
      <c r="CN237" s="16">
        <f t="shared" si="151"/>
        <v>0</v>
      </c>
      <c r="CO237" s="16">
        <f t="shared" si="152"/>
        <v>0</v>
      </c>
      <c r="CP237" s="16">
        <f t="shared" si="153"/>
        <v>0</v>
      </c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>
        <f t="shared" si="154"/>
        <v>0</v>
      </c>
      <c r="DD237" s="16">
        <f t="shared" si="155"/>
        <v>0</v>
      </c>
      <c r="DE237" s="16">
        <f t="shared" si="156"/>
        <v>0</v>
      </c>
      <c r="DF237" s="16">
        <f t="shared" si="157"/>
        <v>0</v>
      </c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>
        <f t="shared" si="158"/>
        <v>0</v>
      </c>
      <c r="DT237" s="16">
        <f t="shared" si="159"/>
        <v>0</v>
      </c>
      <c r="DU237" s="16">
        <f t="shared" si="160"/>
        <v>0</v>
      </c>
      <c r="DV237" s="16">
        <f t="shared" si="161"/>
        <v>0</v>
      </c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>
        <f t="shared" si="162"/>
        <v>0</v>
      </c>
      <c r="EJ237" s="16">
        <f t="shared" si="163"/>
        <v>0</v>
      </c>
      <c r="EK237" s="16">
        <f t="shared" si="164"/>
        <v>0</v>
      </c>
      <c r="EL237" s="16">
        <f t="shared" si="165"/>
        <v>0</v>
      </c>
      <c r="EM237" s="16"/>
      <c r="EN237" s="16"/>
      <c r="EO237" s="16"/>
      <c r="EP237" s="16"/>
      <c r="EQ237" s="38"/>
      <c r="ER237" s="38"/>
      <c r="ES237" s="38"/>
      <c r="ET237" s="38"/>
      <c r="EU237" s="16"/>
      <c r="EV237" s="16"/>
      <c r="EW237" s="16"/>
      <c r="EX237" s="16"/>
      <c r="EY237" s="16">
        <f t="shared" si="166"/>
        <v>0</v>
      </c>
      <c r="EZ237" s="16">
        <f t="shared" si="167"/>
        <v>0</v>
      </c>
      <c r="FA237" s="16">
        <f t="shared" si="168"/>
        <v>0</v>
      </c>
      <c r="FB237" s="16">
        <f t="shared" si="169"/>
        <v>0</v>
      </c>
      <c r="FC237" s="16"/>
      <c r="FD237" s="16"/>
      <c r="FE237" s="16"/>
      <c r="FF237" s="16"/>
      <c r="FG237" s="38"/>
      <c r="FH237" s="38"/>
      <c r="FI237" s="38"/>
      <c r="FJ237" s="38"/>
      <c r="FK237" s="16"/>
      <c r="FL237" s="16"/>
      <c r="FM237" s="16"/>
      <c r="FN237" s="16"/>
      <c r="FO237" s="16">
        <f t="shared" si="170"/>
        <v>0</v>
      </c>
      <c r="FP237" s="16">
        <f t="shared" si="171"/>
        <v>0</v>
      </c>
      <c r="FQ237" s="16">
        <f t="shared" si="172"/>
        <v>0</v>
      </c>
      <c r="FR237" s="16">
        <f t="shared" si="173"/>
        <v>0</v>
      </c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</row>
    <row r="238" spans="1:186" ht="14.25">
      <c r="A238" s="3" t="s">
        <v>24</v>
      </c>
      <c r="B238" s="4">
        <v>27</v>
      </c>
      <c r="C238" s="4">
        <v>93.3</v>
      </c>
      <c r="D238" s="9">
        <v>40391</v>
      </c>
      <c r="E238" s="13">
        <v>247.245</v>
      </c>
      <c r="F238" s="13">
        <v>247.245</v>
      </c>
      <c r="G238" s="13">
        <v>247.245</v>
      </c>
      <c r="H238" s="13">
        <v>247.245</v>
      </c>
      <c r="I238" s="13">
        <v>247.245</v>
      </c>
      <c r="J238" s="13">
        <v>247.245</v>
      </c>
      <c r="K238" s="16">
        <f t="shared" si="130"/>
        <v>0</v>
      </c>
      <c r="L238" s="16">
        <f t="shared" si="131"/>
        <v>0</v>
      </c>
      <c r="M238" s="16">
        <f t="shared" si="132"/>
        <v>0</v>
      </c>
      <c r="N238" s="16">
        <f t="shared" si="133"/>
        <v>0</v>
      </c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>
        <f t="shared" si="134"/>
        <v>0</v>
      </c>
      <c r="AB238" s="16">
        <f t="shared" si="135"/>
        <v>0</v>
      </c>
      <c r="AC238" s="16">
        <f t="shared" si="136"/>
        <v>0</v>
      </c>
      <c r="AD238" s="16">
        <f t="shared" si="137"/>
        <v>0</v>
      </c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>
        <f t="shared" si="138"/>
        <v>0</v>
      </c>
      <c r="AR238" s="16">
        <f t="shared" si="139"/>
        <v>0</v>
      </c>
      <c r="AS238" s="16">
        <f t="shared" si="140"/>
        <v>0</v>
      </c>
      <c r="AT238" s="16">
        <f t="shared" si="141"/>
        <v>0</v>
      </c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>
        <f t="shared" si="142"/>
        <v>0</v>
      </c>
      <c r="BH238" s="16">
        <f t="shared" si="143"/>
        <v>0</v>
      </c>
      <c r="BI238" s="16">
        <f t="shared" si="144"/>
        <v>0</v>
      </c>
      <c r="BJ238" s="16">
        <f t="shared" si="145"/>
        <v>0</v>
      </c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>
        <f t="shared" si="146"/>
        <v>0</v>
      </c>
      <c r="BX238" s="16">
        <f t="shared" si="147"/>
        <v>0</v>
      </c>
      <c r="BY238" s="16">
        <f t="shared" si="148"/>
        <v>0</v>
      </c>
      <c r="BZ238" s="16">
        <f t="shared" si="149"/>
        <v>0</v>
      </c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>
        <f t="shared" si="150"/>
        <v>0</v>
      </c>
      <c r="CN238" s="16">
        <f t="shared" si="151"/>
        <v>0</v>
      </c>
      <c r="CO238" s="16">
        <f t="shared" si="152"/>
        <v>0</v>
      </c>
      <c r="CP238" s="16">
        <f t="shared" si="153"/>
        <v>0</v>
      </c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>
        <f t="shared" si="154"/>
        <v>0</v>
      </c>
      <c r="DD238" s="16">
        <f t="shared" si="155"/>
        <v>0</v>
      </c>
      <c r="DE238" s="16">
        <f t="shared" si="156"/>
        <v>0</v>
      </c>
      <c r="DF238" s="16">
        <f t="shared" si="157"/>
        <v>0</v>
      </c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>
        <f t="shared" si="158"/>
        <v>0</v>
      </c>
      <c r="DT238" s="16">
        <f t="shared" si="159"/>
        <v>0</v>
      </c>
      <c r="DU238" s="16">
        <f t="shared" si="160"/>
        <v>0</v>
      </c>
      <c r="DV238" s="16">
        <f t="shared" si="161"/>
        <v>0</v>
      </c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>
        <f t="shared" si="162"/>
        <v>0</v>
      </c>
      <c r="EJ238" s="16">
        <f t="shared" si="163"/>
        <v>0</v>
      </c>
      <c r="EK238" s="16">
        <f t="shared" si="164"/>
        <v>0</v>
      </c>
      <c r="EL238" s="16">
        <f t="shared" si="165"/>
        <v>0</v>
      </c>
      <c r="EM238" s="16"/>
      <c r="EN238" s="16"/>
      <c r="EO238" s="16"/>
      <c r="EP238" s="16"/>
      <c r="EQ238" s="38"/>
      <c r="ER238" s="38"/>
      <c r="ES238" s="38"/>
      <c r="ET238" s="38"/>
      <c r="EU238" s="16"/>
      <c r="EV238" s="16"/>
      <c r="EW238" s="16"/>
      <c r="EX238" s="16"/>
      <c r="EY238" s="16">
        <f t="shared" si="166"/>
        <v>0</v>
      </c>
      <c r="EZ238" s="16">
        <f t="shared" si="167"/>
        <v>0</v>
      </c>
      <c r="FA238" s="16">
        <f t="shared" si="168"/>
        <v>0</v>
      </c>
      <c r="FB238" s="16">
        <f t="shared" si="169"/>
        <v>0</v>
      </c>
      <c r="FC238" s="16"/>
      <c r="FD238" s="16"/>
      <c r="FE238" s="16"/>
      <c r="FF238" s="16"/>
      <c r="FG238" s="38"/>
      <c r="FH238" s="38"/>
      <c r="FI238" s="38"/>
      <c r="FJ238" s="38"/>
      <c r="FK238" s="16"/>
      <c r="FL238" s="16"/>
      <c r="FM238" s="16"/>
      <c r="FN238" s="16"/>
      <c r="FO238" s="16">
        <f t="shared" si="170"/>
        <v>0</v>
      </c>
      <c r="FP238" s="16">
        <f t="shared" si="171"/>
        <v>0</v>
      </c>
      <c r="FQ238" s="16">
        <f t="shared" si="172"/>
        <v>0</v>
      </c>
      <c r="FR238" s="16">
        <f t="shared" si="173"/>
        <v>0</v>
      </c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</row>
    <row r="239" spans="1:186" ht="14.25">
      <c r="A239" s="3" t="s">
        <v>24</v>
      </c>
      <c r="B239" s="4">
        <v>30</v>
      </c>
      <c r="C239" s="4">
        <v>873.51</v>
      </c>
      <c r="D239" s="9">
        <v>39661</v>
      </c>
      <c r="E239" s="13">
        <v>18273.368</v>
      </c>
      <c r="F239" s="13">
        <v>18273.368</v>
      </c>
      <c r="G239" s="13">
        <v>18273.368</v>
      </c>
      <c r="H239" s="13">
        <v>18273.368</v>
      </c>
      <c r="I239" s="13">
        <v>18273.368</v>
      </c>
      <c r="J239" s="13">
        <v>18273.368</v>
      </c>
      <c r="K239" s="16">
        <f t="shared" si="130"/>
        <v>0</v>
      </c>
      <c r="L239" s="16">
        <f t="shared" si="131"/>
        <v>0</v>
      </c>
      <c r="M239" s="16">
        <f t="shared" si="132"/>
        <v>0</v>
      </c>
      <c r="N239" s="16">
        <f t="shared" si="133"/>
        <v>0</v>
      </c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>
        <f t="shared" si="134"/>
        <v>0</v>
      </c>
      <c r="AB239" s="16">
        <f t="shared" si="135"/>
        <v>0</v>
      </c>
      <c r="AC239" s="16">
        <f t="shared" si="136"/>
        <v>0</v>
      </c>
      <c r="AD239" s="16">
        <f t="shared" si="137"/>
        <v>0</v>
      </c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>
        <f t="shared" si="138"/>
        <v>0</v>
      </c>
      <c r="AR239" s="16">
        <f t="shared" si="139"/>
        <v>0</v>
      </c>
      <c r="AS239" s="16">
        <f t="shared" si="140"/>
        <v>0</v>
      </c>
      <c r="AT239" s="16">
        <f t="shared" si="141"/>
        <v>0</v>
      </c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>
        <f t="shared" si="142"/>
        <v>0</v>
      </c>
      <c r="BH239" s="16">
        <f t="shared" si="143"/>
        <v>0</v>
      </c>
      <c r="BI239" s="16">
        <f t="shared" si="144"/>
        <v>0</v>
      </c>
      <c r="BJ239" s="16">
        <f t="shared" si="145"/>
        <v>0</v>
      </c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>
        <f t="shared" si="146"/>
        <v>0</v>
      </c>
      <c r="BX239" s="16">
        <f t="shared" si="147"/>
        <v>0</v>
      </c>
      <c r="BY239" s="16">
        <f t="shared" si="148"/>
        <v>0</v>
      </c>
      <c r="BZ239" s="16">
        <f t="shared" si="149"/>
        <v>0</v>
      </c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>
        <f t="shared" si="150"/>
        <v>0</v>
      </c>
      <c r="CN239" s="16">
        <f t="shared" si="151"/>
        <v>0</v>
      </c>
      <c r="CO239" s="16">
        <f t="shared" si="152"/>
        <v>0</v>
      </c>
      <c r="CP239" s="16">
        <f t="shared" si="153"/>
        <v>0</v>
      </c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>
        <f t="shared" si="154"/>
        <v>0</v>
      </c>
      <c r="DD239" s="16">
        <f t="shared" si="155"/>
        <v>0</v>
      </c>
      <c r="DE239" s="16">
        <f t="shared" si="156"/>
        <v>0</v>
      </c>
      <c r="DF239" s="16">
        <f t="shared" si="157"/>
        <v>0</v>
      </c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>
        <f t="shared" si="158"/>
        <v>0</v>
      </c>
      <c r="DT239" s="16">
        <f t="shared" si="159"/>
        <v>0</v>
      </c>
      <c r="DU239" s="16">
        <f t="shared" si="160"/>
        <v>0</v>
      </c>
      <c r="DV239" s="16">
        <f t="shared" si="161"/>
        <v>0</v>
      </c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>
        <f t="shared" si="162"/>
        <v>0</v>
      </c>
      <c r="EJ239" s="16">
        <f t="shared" si="163"/>
        <v>0</v>
      </c>
      <c r="EK239" s="16">
        <f t="shared" si="164"/>
        <v>0</v>
      </c>
      <c r="EL239" s="16">
        <f t="shared" si="165"/>
        <v>0</v>
      </c>
      <c r="EM239" s="16"/>
      <c r="EN239" s="16"/>
      <c r="EO239" s="16"/>
      <c r="EP239" s="16"/>
      <c r="EQ239" s="38"/>
      <c r="ER239" s="38"/>
      <c r="ES239" s="38"/>
      <c r="ET239" s="38"/>
      <c r="EU239" s="16"/>
      <c r="EV239" s="16"/>
      <c r="EW239" s="16"/>
      <c r="EX239" s="16"/>
      <c r="EY239" s="16">
        <f t="shared" si="166"/>
        <v>0</v>
      </c>
      <c r="EZ239" s="16">
        <f t="shared" si="167"/>
        <v>0</v>
      </c>
      <c r="FA239" s="16">
        <f t="shared" si="168"/>
        <v>0</v>
      </c>
      <c r="FB239" s="16">
        <f t="shared" si="169"/>
        <v>0</v>
      </c>
      <c r="FC239" s="16"/>
      <c r="FD239" s="16"/>
      <c r="FE239" s="16"/>
      <c r="FF239" s="16"/>
      <c r="FG239" s="38"/>
      <c r="FH239" s="38"/>
      <c r="FI239" s="38"/>
      <c r="FJ239" s="38"/>
      <c r="FK239" s="16"/>
      <c r="FL239" s="16"/>
      <c r="FM239" s="16"/>
      <c r="FN239" s="16"/>
      <c r="FO239" s="16">
        <f t="shared" si="170"/>
        <v>0</v>
      </c>
      <c r="FP239" s="16">
        <f t="shared" si="171"/>
        <v>0</v>
      </c>
      <c r="FQ239" s="16">
        <f t="shared" si="172"/>
        <v>0</v>
      </c>
      <c r="FR239" s="16">
        <f t="shared" si="173"/>
        <v>0</v>
      </c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</row>
    <row r="240" spans="1:186" ht="14.25">
      <c r="A240" s="3" t="s">
        <v>24</v>
      </c>
      <c r="B240" s="4">
        <v>31</v>
      </c>
      <c r="C240" s="4">
        <v>894.51</v>
      </c>
      <c r="D240" s="9">
        <v>39661</v>
      </c>
      <c r="E240" s="13">
        <v>12321.598000000002</v>
      </c>
      <c r="F240" s="13">
        <v>12321.598000000002</v>
      </c>
      <c r="G240" s="13">
        <v>12321.598000000002</v>
      </c>
      <c r="H240" s="13">
        <v>12321.598000000002</v>
      </c>
      <c r="I240" s="13">
        <v>12321.598000000002</v>
      </c>
      <c r="J240" s="13">
        <v>12321.598000000002</v>
      </c>
      <c r="K240" s="16">
        <f t="shared" si="130"/>
        <v>0</v>
      </c>
      <c r="L240" s="16">
        <f t="shared" si="131"/>
        <v>0</v>
      </c>
      <c r="M240" s="16">
        <f t="shared" si="132"/>
        <v>0</v>
      </c>
      <c r="N240" s="16">
        <f t="shared" si="133"/>
        <v>0</v>
      </c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>
        <f t="shared" si="134"/>
        <v>0</v>
      </c>
      <c r="AB240" s="16">
        <f t="shared" si="135"/>
        <v>0</v>
      </c>
      <c r="AC240" s="16">
        <f t="shared" si="136"/>
        <v>0</v>
      </c>
      <c r="AD240" s="16">
        <f t="shared" si="137"/>
        <v>0</v>
      </c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>
        <f t="shared" si="138"/>
        <v>0</v>
      </c>
      <c r="AR240" s="16">
        <f t="shared" si="139"/>
        <v>0</v>
      </c>
      <c r="AS240" s="16">
        <f t="shared" si="140"/>
        <v>0</v>
      </c>
      <c r="AT240" s="16">
        <f t="shared" si="141"/>
        <v>0</v>
      </c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>
        <f t="shared" si="142"/>
        <v>0</v>
      </c>
      <c r="BH240" s="16">
        <f t="shared" si="143"/>
        <v>0</v>
      </c>
      <c r="BI240" s="16">
        <f t="shared" si="144"/>
        <v>0</v>
      </c>
      <c r="BJ240" s="16">
        <f t="shared" si="145"/>
        <v>0</v>
      </c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>
        <f t="shared" si="146"/>
        <v>0</v>
      </c>
      <c r="BX240" s="16">
        <f t="shared" si="147"/>
        <v>0</v>
      </c>
      <c r="BY240" s="16">
        <f t="shared" si="148"/>
        <v>0</v>
      </c>
      <c r="BZ240" s="16">
        <f t="shared" si="149"/>
        <v>0</v>
      </c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>
        <f t="shared" si="150"/>
        <v>0</v>
      </c>
      <c r="CN240" s="16">
        <f t="shared" si="151"/>
        <v>0</v>
      </c>
      <c r="CO240" s="16">
        <f t="shared" si="152"/>
        <v>0</v>
      </c>
      <c r="CP240" s="16">
        <f t="shared" si="153"/>
        <v>0</v>
      </c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>
        <f t="shared" si="154"/>
        <v>0</v>
      </c>
      <c r="DD240" s="16">
        <f t="shared" si="155"/>
        <v>0</v>
      </c>
      <c r="DE240" s="16">
        <f t="shared" si="156"/>
        <v>0</v>
      </c>
      <c r="DF240" s="16">
        <f t="shared" si="157"/>
        <v>0</v>
      </c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>
        <f t="shared" si="158"/>
        <v>0</v>
      </c>
      <c r="DT240" s="16">
        <f t="shared" si="159"/>
        <v>0</v>
      </c>
      <c r="DU240" s="16">
        <f t="shared" si="160"/>
        <v>0</v>
      </c>
      <c r="DV240" s="16">
        <f t="shared" si="161"/>
        <v>0</v>
      </c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>
        <f t="shared" si="162"/>
        <v>0</v>
      </c>
      <c r="EJ240" s="16">
        <f t="shared" si="163"/>
        <v>0</v>
      </c>
      <c r="EK240" s="16">
        <f t="shared" si="164"/>
        <v>0</v>
      </c>
      <c r="EL240" s="16">
        <f t="shared" si="165"/>
        <v>0</v>
      </c>
      <c r="EM240" s="16"/>
      <c r="EN240" s="16"/>
      <c r="EO240" s="16"/>
      <c r="EP240" s="16"/>
      <c r="EQ240" s="38"/>
      <c r="ER240" s="38"/>
      <c r="ES240" s="38"/>
      <c r="ET240" s="38"/>
      <c r="EU240" s="16"/>
      <c r="EV240" s="16"/>
      <c r="EW240" s="16"/>
      <c r="EX240" s="16"/>
      <c r="EY240" s="16">
        <f t="shared" si="166"/>
        <v>0</v>
      </c>
      <c r="EZ240" s="16">
        <f t="shared" si="167"/>
        <v>0</v>
      </c>
      <c r="FA240" s="16">
        <f t="shared" si="168"/>
        <v>0</v>
      </c>
      <c r="FB240" s="16">
        <f t="shared" si="169"/>
        <v>0</v>
      </c>
      <c r="FC240" s="16"/>
      <c r="FD240" s="16"/>
      <c r="FE240" s="16"/>
      <c r="FF240" s="16"/>
      <c r="FG240" s="38"/>
      <c r="FH240" s="38"/>
      <c r="FI240" s="38"/>
      <c r="FJ240" s="38"/>
      <c r="FK240" s="16"/>
      <c r="FL240" s="16"/>
      <c r="FM240" s="16"/>
      <c r="FN240" s="16"/>
      <c r="FO240" s="16">
        <f t="shared" si="170"/>
        <v>0</v>
      </c>
      <c r="FP240" s="16">
        <f t="shared" si="171"/>
        <v>0</v>
      </c>
      <c r="FQ240" s="16">
        <f t="shared" si="172"/>
        <v>0</v>
      </c>
      <c r="FR240" s="16">
        <f t="shared" si="173"/>
        <v>0</v>
      </c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</row>
    <row r="241" spans="1:186" ht="14.25">
      <c r="A241" s="3" t="s">
        <v>24</v>
      </c>
      <c r="B241" s="4">
        <v>37</v>
      </c>
      <c r="C241" s="4">
        <v>1340.58</v>
      </c>
      <c r="D241" s="9">
        <v>39661</v>
      </c>
      <c r="E241" s="13">
        <v>26890.573999999993</v>
      </c>
      <c r="F241" s="13">
        <v>26890.573999999993</v>
      </c>
      <c r="G241" s="13">
        <v>26890.573999999993</v>
      </c>
      <c r="H241" s="13">
        <v>26890.573999999993</v>
      </c>
      <c r="I241" s="13">
        <v>26890.573999999993</v>
      </c>
      <c r="J241" s="13">
        <v>26890.573999999993</v>
      </c>
      <c r="K241" s="16">
        <f t="shared" si="130"/>
        <v>5.5</v>
      </c>
      <c r="L241" s="16">
        <f t="shared" si="131"/>
        <v>1230</v>
      </c>
      <c r="M241" s="16">
        <f t="shared" si="132"/>
        <v>5.5</v>
      </c>
      <c r="N241" s="16">
        <f t="shared" si="133"/>
        <v>1230</v>
      </c>
      <c r="O241" s="16">
        <v>5.5</v>
      </c>
      <c r="P241" s="16">
        <v>1230</v>
      </c>
      <c r="Q241" s="16">
        <v>5.5</v>
      </c>
      <c r="R241" s="16">
        <v>1230</v>
      </c>
      <c r="S241" s="16"/>
      <c r="T241" s="16"/>
      <c r="U241" s="16"/>
      <c r="V241" s="16"/>
      <c r="W241" s="16"/>
      <c r="X241" s="16"/>
      <c r="Y241" s="16"/>
      <c r="Z241" s="16"/>
      <c r="AA241" s="16">
        <f t="shared" si="134"/>
        <v>0</v>
      </c>
      <c r="AB241" s="16">
        <f t="shared" si="135"/>
        <v>0</v>
      </c>
      <c r="AC241" s="16">
        <f t="shared" si="136"/>
        <v>0</v>
      </c>
      <c r="AD241" s="16">
        <f t="shared" si="137"/>
        <v>0</v>
      </c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>
        <f t="shared" si="138"/>
        <v>0</v>
      </c>
      <c r="AR241" s="16">
        <f t="shared" si="139"/>
        <v>0</v>
      </c>
      <c r="AS241" s="16">
        <f t="shared" si="140"/>
        <v>0</v>
      </c>
      <c r="AT241" s="16">
        <f t="shared" si="141"/>
        <v>0</v>
      </c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>
        <f t="shared" si="142"/>
        <v>0</v>
      </c>
      <c r="BH241" s="16">
        <f t="shared" si="143"/>
        <v>0</v>
      </c>
      <c r="BI241" s="16">
        <f t="shared" si="144"/>
        <v>0</v>
      </c>
      <c r="BJ241" s="16">
        <f t="shared" si="145"/>
        <v>0</v>
      </c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>
        <f t="shared" si="146"/>
        <v>0</v>
      </c>
      <c r="BX241" s="16">
        <f t="shared" si="147"/>
        <v>0</v>
      </c>
      <c r="BY241" s="16">
        <f t="shared" si="148"/>
        <v>0</v>
      </c>
      <c r="BZ241" s="16">
        <f t="shared" si="149"/>
        <v>0</v>
      </c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>
        <f t="shared" si="150"/>
        <v>0</v>
      </c>
      <c r="CN241" s="16">
        <f t="shared" si="151"/>
        <v>0</v>
      </c>
      <c r="CO241" s="16">
        <f t="shared" si="152"/>
        <v>0</v>
      </c>
      <c r="CP241" s="16">
        <f t="shared" si="153"/>
        <v>0</v>
      </c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>
        <f t="shared" si="154"/>
        <v>0</v>
      </c>
      <c r="DD241" s="16">
        <f t="shared" si="155"/>
        <v>0</v>
      </c>
      <c r="DE241" s="16">
        <f t="shared" si="156"/>
        <v>0</v>
      </c>
      <c r="DF241" s="16">
        <f t="shared" si="157"/>
        <v>0</v>
      </c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>
        <f t="shared" si="158"/>
        <v>0</v>
      </c>
      <c r="DT241" s="16">
        <f t="shared" si="159"/>
        <v>0</v>
      </c>
      <c r="DU241" s="16">
        <f t="shared" si="160"/>
        <v>0</v>
      </c>
      <c r="DV241" s="16">
        <f t="shared" si="161"/>
        <v>0</v>
      </c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>
        <f t="shared" si="162"/>
        <v>0</v>
      </c>
      <c r="EJ241" s="16">
        <f t="shared" si="163"/>
        <v>0</v>
      </c>
      <c r="EK241" s="16">
        <f t="shared" si="164"/>
        <v>0</v>
      </c>
      <c r="EL241" s="16">
        <f t="shared" si="165"/>
        <v>0</v>
      </c>
      <c r="EM241" s="16"/>
      <c r="EN241" s="16"/>
      <c r="EO241" s="16"/>
      <c r="EP241" s="16"/>
      <c r="EQ241" s="38"/>
      <c r="ER241" s="38"/>
      <c r="ES241" s="38"/>
      <c r="ET241" s="38"/>
      <c r="EU241" s="16"/>
      <c r="EV241" s="16"/>
      <c r="EW241" s="16"/>
      <c r="EX241" s="16"/>
      <c r="EY241" s="16">
        <f t="shared" si="166"/>
        <v>0</v>
      </c>
      <c r="EZ241" s="16">
        <f t="shared" si="167"/>
        <v>0</v>
      </c>
      <c r="FA241" s="16">
        <f t="shared" si="168"/>
        <v>0</v>
      </c>
      <c r="FB241" s="16">
        <f t="shared" si="169"/>
        <v>0</v>
      </c>
      <c r="FC241" s="16"/>
      <c r="FD241" s="16"/>
      <c r="FE241" s="16"/>
      <c r="FF241" s="16"/>
      <c r="FG241" s="38"/>
      <c r="FH241" s="38"/>
      <c r="FI241" s="38"/>
      <c r="FJ241" s="38"/>
      <c r="FK241" s="16"/>
      <c r="FL241" s="16"/>
      <c r="FM241" s="16"/>
      <c r="FN241" s="16"/>
      <c r="FO241" s="16">
        <f t="shared" si="170"/>
        <v>0</v>
      </c>
      <c r="FP241" s="16">
        <f t="shared" si="171"/>
        <v>0</v>
      </c>
      <c r="FQ241" s="16">
        <f t="shared" si="172"/>
        <v>0</v>
      </c>
      <c r="FR241" s="16">
        <f t="shared" si="173"/>
        <v>0</v>
      </c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</row>
    <row r="242" spans="1:186" ht="14.25">
      <c r="A242" s="3" t="s">
        <v>24</v>
      </c>
      <c r="B242" s="4">
        <v>42</v>
      </c>
      <c r="C242" s="4">
        <v>1369.44</v>
      </c>
      <c r="D242" s="9">
        <v>39661</v>
      </c>
      <c r="E242" s="13">
        <v>2546.0620000000017</v>
      </c>
      <c r="F242" s="13">
        <v>2546.0620000000017</v>
      </c>
      <c r="G242" s="13">
        <v>2546.0620000000017</v>
      </c>
      <c r="H242" s="13">
        <v>2546.0620000000017</v>
      </c>
      <c r="I242" s="13">
        <v>2546.0620000000017</v>
      </c>
      <c r="J242" s="13">
        <v>2546.0620000000017</v>
      </c>
      <c r="K242" s="16">
        <f t="shared" si="130"/>
        <v>0</v>
      </c>
      <c r="L242" s="16">
        <f t="shared" si="131"/>
        <v>0</v>
      </c>
      <c r="M242" s="16">
        <f t="shared" si="132"/>
        <v>0</v>
      </c>
      <c r="N242" s="16">
        <f t="shared" si="133"/>
        <v>0</v>
      </c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>
        <f t="shared" si="134"/>
        <v>0</v>
      </c>
      <c r="AB242" s="16">
        <f t="shared" si="135"/>
        <v>0</v>
      </c>
      <c r="AC242" s="16">
        <f t="shared" si="136"/>
        <v>0</v>
      </c>
      <c r="AD242" s="16">
        <f t="shared" si="137"/>
        <v>0</v>
      </c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>
        <f t="shared" si="138"/>
        <v>0</v>
      </c>
      <c r="AR242" s="16">
        <f t="shared" si="139"/>
        <v>0</v>
      </c>
      <c r="AS242" s="16">
        <f t="shared" si="140"/>
        <v>0</v>
      </c>
      <c r="AT242" s="16">
        <f t="shared" si="141"/>
        <v>0</v>
      </c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>
        <f t="shared" si="142"/>
        <v>0</v>
      </c>
      <c r="BH242" s="16">
        <f t="shared" si="143"/>
        <v>0</v>
      </c>
      <c r="BI242" s="16">
        <f t="shared" si="144"/>
        <v>0</v>
      </c>
      <c r="BJ242" s="16">
        <f t="shared" si="145"/>
        <v>0</v>
      </c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>
        <f t="shared" si="146"/>
        <v>0</v>
      </c>
      <c r="BX242" s="16">
        <f t="shared" si="147"/>
        <v>0</v>
      </c>
      <c r="BY242" s="16">
        <f t="shared" si="148"/>
        <v>0</v>
      </c>
      <c r="BZ242" s="16">
        <f t="shared" si="149"/>
        <v>0</v>
      </c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>
        <f t="shared" si="150"/>
        <v>0</v>
      </c>
      <c r="CN242" s="16">
        <f t="shared" si="151"/>
        <v>0</v>
      </c>
      <c r="CO242" s="16">
        <f t="shared" si="152"/>
        <v>0</v>
      </c>
      <c r="CP242" s="16">
        <f t="shared" si="153"/>
        <v>0</v>
      </c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>
        <f t="shared" si="154"/>
        <v>0</v>
      </c>
      <c r="DD242" s="16">
        <f t="shared" si="155"/>
        <v>0</v>
      </c>
      <c r="DE242" s="16">
        <f t="shared" si="156"/>
        <v>0</v>
      </c>
      <c r="DF242" s="16">
        <f t="shared" si="157"/>
        <v>0</v>
      </c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>
        <f t="shared" si="158"/>
        <v>0</v>
      </c>
      <c r="DT242" s="16">
        <f t="shared" si="159"/>
        <v>0</v>
      </c>
      <c r="DU242" s="16">
        <f t="shared" si="160"/>
        <v>0</v>
      </c>
      <c r="DV242" s="16">
        <f t="shared" si="161"/>
        <v>0</v>
      </c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>
        <f t="shared" si="162"/>
        <v>0</v>
      </c>
      <c r="EJ242" s="16">
        <f t="shared" si="163"/>
        <v>0</v>
      </c>
      <c r="EK242" s="16">
        <f t="shared" si="164"/>
        <v>0</v>
      </c>
      <c r="EL242" s="16">
        <f t="shared" si="165"/>
        <v>0</v>
      </c>
      <c r="EM242" s="16"/>
      <c r="EN242" s="16"/>
      <c r="EO242" s="16"/>
      <c r="EP242" s="16"/>
      <c r="EQ242" s="38"/>
      <c r="ER242" s="38"/>
      <c r="ES242" s="38"/>
      <c r="ET242" s="38"/>
      <c r="EU242" s="16"/>
      <c r="EV242" s="16"/>
      <c r="EW242" s="16"/>
      <c r="EX242" s="16"/>
      <c r="EY242" s="16">
        <f t="shared" si="166"/>
        <v>0</v>
      </c>
      <c r="EZ242" s="16">
        <f t="shared" si="167"/>
        <v>0</v>
      </c>
      <c r="FA242" s="16">
        <f t="shared" si="168"/>
        <v>0</v>
      </c>
      <c r="FB242" s="16">
        <f t="shared" si="169"/>
        <v>0</v>
      </c>
      <c r="FC242" s="16"/>
      <c r="FD242" s="16"/>
      <c r="FE242" s="16"/>
      <c r="FF242" s="16"/>
      <c r="FG242" s="38"/>
      <c r="FH242" s="38"/>
      <c r="FI242" s="38"/>
      <c r="FJ242" s="38"/>
      <c r="FK242" s="16"/>
      <c r="FL242" s="16"/>
      <c r="FM242" s="16"/>
      <c r="FN242" s="16"/>
      <c r="FO242" s="16">
        <f t="shared" si="170"/>
        <v>0</v>
      </c>
      <c r="FP242" s="16">
        <f t="shared" si="171"/>
        <v>0</v>
      </c>
      <c r="FQ242" s="16">
        <f t="shared" si="172"/>
        <v>0</v>
      </c>
      <c r="FR242" s="16">
        <f t="shared" si="173"/>
        <v>0</v>
      </c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</row>
    <row r="243" spans="1:186" ht="14.25">
      <c r="A243" s="3" t="s">
        <v>24</v>
      </c>
      <c r="B243" s="4">
        <v>43</v>
      </c>
      <c r="C243" s="4">
        <v>1338.19</v>
      </c>
      <c r="D243" s="9">
        <v>39661</v>
      </c>
      <c r="E243" s="13">
        <v>21113.422000000002</v>
      </c>
      <c r="F243" s="13">
        <v>21113.422000000002</v>
      </c>
      <c r="G243" s="13">
        <v>21113.422000000002</v>
      </c>
      <c r="H243" s="13">
        <v>21113.422000000002</v>
      </c>
      <c r="I243" s="13">
        <v>21113.422000000002</v>
      </c>
      <c r="J243" s="13">
        <v>21113.422000000002</v>
      </c>
      <c r="K243" s="16">
        <f t="shared" si="130"/>
        <v>0</v>
      </c>
      <c r="L243" s="16">
        <f t="shared" si="131"/>
        <v>0</v>
      </c>
      <c r="M243" s="16">
        <f t="shared" si="132"/>
        <v>0</v>
      </c>
      <c r="N243" s="16">
        <f t="shared" si="133"/>
        <v>0</v>
      </c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>
        <f t="shared" si="134"/>
        <v>0</v>
      </c>
      <c r="AB243" s="16">
        <f t="shared" si="135"/>
        <v>0</v>
      </c>
      <c r="AC243" s="16">
        <f t="shared" si="136"/>
        <v>0</v>
      </c>
      <c r="AD243" s="16">
        <f t="shared" si="137"/>
        <v>0</v>
      </c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>
        <f t="shared" si="138"/>
        <v>0</v>
      </c>
      <c r="AR243" s="16">
        <f t="shared" si="139"/>
        <v>0</v>
      </c>
      <c r="AS243" s="16">
        <f t="shared" si="140"/>
        <v>0</v>
      </c>
      <c r="AT243" s="16">
        <f t="shared" si="141"/>
        <v>0</v>
      </c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>
        <f t="shared" si="142"/>
        <v>0</v>
      </c>
      <c r="BH243" s="16">
        <f t="shared" si="143"/>
        <v>0</v>
      </c>
      <c r="BI243" s="16">
        <f t="shared" si="144"/>
        <v>0</v>
      </c>
      <c r="BJ243" s="16">
        <f t="shared" si="145"/>
        <v>0</v>
      </c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>
        <f t="shared" si="146"/>
        <v>0</v>
      </c>
      <c r="BX243" s="16">
        <f t="shared" si="147"/>
        <v>0</v>
      </c>
      <c r="BY243" s="16">
        <f t="shared" si="148"/>
        <v>0</v>
      </c>
      <c r="BZ243" s="16">
        <f t="shared" si="149"/>
        <v>0</v>
      </c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>
        <f t="shared" si="150"/>
        <v>0</v>
      </c>
      <c r="CN243" s="16">
        <f t="shared" si="151"/>
        <v>0</v>
      </c>
      <c r="CO243" s="16">
        <f t="shared" si="152"/>
        <v>0</v>
      </c>
      <c r="CP243" s="16">
        <f t="shared" si="153"/>
        <v>0</v>
      </c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>
        <f t="shared" si="154"/>
        <v>0</v>
      </c>
      <c r="DD243" s="16">
        <f t="shared" si="155"/>
        <v>0</v>
      </c>
      <c r="DE243" s="16">
        <f t="shared" si="156"/>
        <v>0</v>
      </c>
      <c r="DF243" s="16">
        <f t="shared" si="157"/>
        <v>0</v>
      </c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>
        <f t="shared" si="158"/>
        <v>0</v>
      </c>
      <c r="DT243" s="16">
        <f t="shared" si="159"/>
        <v>0</v>
      </c>
      <c r="DU243" s="16">
        <f t="shared" si="160"/>
        <v>0</v>
      </c>
      <c r="DV243" s="16">
        <f t="shared" si="161"/>
        <v>0</v>
      </c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>
        <f t="shared" si="162"/>
        <v>0</v>
      </c>
      <c r="EJ243" s="16">
        <f t="shared" si="163"/>
        <v>0</v>
      </c>
      <c r="EK243" s="16">
        <f t="shared" si="164"/>
        <v>0</v>
      </c>
      <c r="EL243" s="16">
        <f t="shared" si="165"/>
        <v>0</v>
      </c>
      <c r="EM243" s="16"/>
      <c r="EN243" s="16"/>
      <c r="EO243" s="16"/>
      <c r="EP243" s="16"/>
      <c r="EQ243" s="38"/>
      <c r="ER243" s="38"/>
      <c r="ES243" s="38"/>
      <c r="ET243" s="38"/>
      <c r="EU243" s="16"/>
      <c r="EV243" s="16"/>
      <c r="EW243" s="16"/>
      <c r="EX243" s="16"/>
      <c r="EY243" s="16">
        <f t="shared" si="166"/>
        <v>0</v>
      </c>
      <c r="EZ243" s="16">
        <f t="shared" si="167"/>
        <v>0</v>
      </c>
      <c r="FA243" s="16">
        <f t="shared" si="168"/>
        <v>0</v>
      </c>
      <c r="FB243" s="16">
        <f t="shared" si="169"/>
        <v>0</v>
      </c>
      <c r="FC243" s="16"/>
      <c r="FD243" s="16"/>
      <c r="FE243" s="16"/>
      <c r="FF243" s="16"/>
      <c r="FG243" s="38"/>
      <c r="FH243" s="38"/>
      <c r="FI243" s="38"/>
      <c r="FJ243" s="38"/>
      <c r="FK243" s="16"/>
      <c r="FL243" s="16"/>
      <c r="FM243" s="16"/>
      <c r="FN243" s="16"/>
      <c r="FO243" s="16">
        <f t="shared" si="170"/>
        <v>0</v>
      </c>
      <c r="FP243" s="16">
        <f t="shared" si="171"/>
        <v>0</v>
      </c>
      <c r="FQ243" s="16">
        <f t="shared" si="172"/>
        <v>0</v>
      </c>
      <c r="FR243" s="16">
        <f t="shared" si="173"/>
        <v>0</v>
      </c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</row>
    <row r="244" spans="1:186" ht="14.25">
      <c r="A244" s="3" t="s">
        <v>24</v>
      </c>
      <c r="B244" s="4">
        <v>48</v>
      </c>
      <c r="C244" s="4">
        <v>1345.14</v>
      </c>
      <c r="D244" s="9">
        <v>39661</v>
      </c>
      <c r="E244" s="13">
        <v>27302.162</v>
      </c>
      <c r="F244" s="13">
        <v>27302.162</v>
      </c>
      <c r="G244" s="13">
        <v>27302.162</v>
      </c>
      <c r="H244" s="13">
        <v>27302.162</v>
      </c>
      <c r="I244" s="13">
        <v>27302.162</v>
      </c>
      <c r="J244" s="13">
        <v>27302.162</v>
      </c>
      <c r="K244" s="16">
        <f t="shared" si="130"/>
        <v>0</v>
      </c>
      <c r="L244" s="16">
        <f t="shared" si="131"/>
        <v>0</v>
      </c>
      <c r="M244" s="16">
        <f t="shared" si="132"/>
        <v>0</v>
      </c>
      <c r="N244" s="16">
        <f t="shared" si="133"/>
        <v>0</v>
      </c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>
        <f t="shared" si="134"/>
        <v>0</v>
      </c>
      <c r="AB244" s="16">
        <f t="shared" si="135"/>
        <v>0</v>
      </c>
      <c r="AC244" s="16">
        <f t="shared" si="136"/>
        <v>0</v>
      </c>
      <c r="AD244" s="16">
        <f t="shared" si="137"/>
        <v>0</v>
      </c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>
        <f t="shared" si="138"/>
        <v>0</v>
      </c>
      <c r="AR244" s="16">
        <f t="shared" si="139"/>
        <v>0</v>
      </c>
      <c r="AS244" s="16">
        <f t="shared" si="140"/>
        <v>0</v>
      </c>
      <c r="AT244" s="16">
        <f t="shared" si="141"/>
        <v>0</v>
      </c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>
        <f t="shared" si="142"/>
        <v>0</v>
      </c>
      <c r="BH244" s="16">
        <f t="shared" si="143"/>
        <v>0</v>
      </c>
      <c r="BI244" s="16">
        <f t="shared" si="144"/>
        <v>0</v>
      </c>
      <c r="BJ244" s="16">
        <f t="shared" si="145"/>
        <v>0</v>
      </c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>
        <f t="shared" si="146"/>
        <v>0</v>
      </c>
      <c r="BX244" s="16">
        <f t="shared" si="147"/>
        <v>0</v>
      </c>
      <c r="BY244" s="16">
        <f t="shared" si="148"/>
        <v>0</v>
      </c>
      <c r="BZ244" s="16">
        <f t="shared" si="149"/>
        <v>0</v>
      </c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>
        <f t="shared" si="150"/>
        <v>0</v>
      </c>
      <c r="CN244" s="16">
        <f t="shared" si="151"/>
        <v>0</v>
      </c>
      <c r="CO244" s="16">
        <f t="shared" si="152"/>
        <v>0</v>
      </c>
      <c r="CP244" s="16">
        <f t="shared" si="153"/>
        <v>0</v>
      </c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>
        <f t="shared" si="154"/>
        <v>0</v>
      </c>
      <c r="DD244" s="16">
        <f t="shared" si="155"/>
        <v>0</v>
      </c>
      <c r="DE244" s="16">
        <f t="shared" si="156"/>
        <v>0</v>
      </c>
      <c r="DF244" s="16">
        <f t="shared" si="157"/>
        <v>0</v>
      </c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>
        <f t="shared" si="158"/>
        <v>0</v>
      </c>
      <c r="DT244" s="16">
        <f t="shared" si="159"/>
        <v>0</v>
      </c>
      <c r="DU244" s="16">
        <f t="shared" si="160"/>
        <v>0</v>
      </c>
      <c r="DV244" s="16">
        <f t="shared" si="161"/>
        <v>0</v>
      </c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>
        <f t="shared" si="162"/>
        <v>0</v>
      </c>
      <c r="EJ244" s="16">
        <f t="shared" si="163"/>
        <v>0</v>
      </c>
      <c r="EK244" s="16">
        <f t="shared" si="164"/>
        <v>0</v>
      </c>
      <c r="EL244" s="16">
        <f t="shared" si="165"/>
        <v>0</v>
      </c>
      <c r="EM244" s="16"/>
      <c r="EN244" s="16"/>
      <c r="EO244" s="16"/>
      <c r="EP244" s="16"/>
      <c r="EQ244" s="38"/>
      <c r="ER244" s="38"/>
      <c r="ES244" s="38"/>
      <c r="ET244" s="38"/>
      <c r="EU244" s="16"/>
      <c r="EV244" s="16"/>
      <c r="EW244" s="16"/>
      <c r="EX244" s="16"/>
      <c r="EY244" s="16">
        <f t="shared" si="166"/>
        <v>0</v>
      </c>
      <c r="EZ244" s="16">
        <f t="shared" si="167"/>
        <v>0</v>
      </c>
      <c r="FA244" s="16">
        <f t="shared" si="168"/>
        <v>0</v>
      </c>
      <c r="FB244" s="16">
        <f t="shared" si="169"/>
        <v>0</v>
      </c>
      <c r="FC244" s="16"/>
      <c r="FD244" s="16"/>
      <c r="FE244" s="16"/>
      <c r="FF244" s="16"/>
      <c r="FG244" s="38"/>
      <c r="FH244" s="38"/>
      <c r="FI244" s="38"/>
      <c r="FJ244" s="38"/>
      <c r="FK244" s="16"/>
      <c r="FL244" s="16"/>
      <c r="FM244" s="16"/>
      <c r="FN244" s="16"/>
      <c r="FO244" s="16">
        <f t="shared" si="170"/>
        <v>0</v>
      </c>
      <c r="FP244" s="16">
        <f t="shared" si="171"/>
        <v>0</v>
      </c>
      <c r="FQ244" s="16">
        <f t="shared" si="172"/>
        <v>0</v>
      </c>
      <c r="FR244" s="16">
        <f t="shared" si="173"/>
        <v>0</v>
      </c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</row>
    <row r="245" spans="1:186" ht="14.25">
      <c r="A245" s="3" t="s">
        <v>24</v>
      </c>
      <c r="B245" s="4">
        <v>49</v>
      </c>
      <c r="C245" s="4">
        <v>1364.58</v>
      </c>
      <c r="D245" s="9">
        <v>39661</v>
      </c>
      <c r="E245" s="13">
        <v>34541.504</v>
      </c>
      <c r="F245" s="13">
        <v>34541.504</v>
      </c>
      <c r="G245" s="13">
        <v>34541.504</v>
      </c>
      <c r="H245" s="13">
        <v>34541.504</v>
      </c>
      <c r="I245" s="13">
        <v>34541.504</v>
      </c>
      <c r="J245" s="13">
        <v>34541.504</v>
      </c>
      <c r="K245" s="16">
        <f t="shared" si="130"/>
        <v>2.5</v>
      </c>
      <c r="L245" s="16">
        <f t="shared" si="131"/>
        <v>556</v>
      </c>
      <c r="M245" s="16">
        <f t="shared" si="132"/>
        <v>2.5</v>
      </c>
      <c r="N245" s="16">
        <f t="shared" si="133"/>
        <v>556</v>
      </c>
      <c r="O245" s="16">
        <v>2.5</v>
      </c>
      <c r="P245" s="16">
        <v>556</v>
      </c>
      <c r="Q245" s="16">
        <v>2.5</v>
      </c>
      <c r="R245" s="16">
        <v>556</v>
      </c>
      <c r="S245" s="16"/>
      <c r="T245" s="16"/>
      <c r="U245" s="16"/>
      <c r="V245" s="16"/>
      <c r="W245" s="16"/>
      <c r="X245" s="16"/>
      <c r="Y245" s="16"/>
      <c r="Z245" s="16"/>
      <c r="AA245" s="16">
        <f t="shared" si="134"/>
        <v>0</v>
      </c>
      <c r="AB245" s="16">
        <f t="shared" si="135"/>
        <v>0</v>
      </c>
      <c r="AC245" s="16">
        <f t="shared" si="136"/>
        <v>0</v>
      </c>
      <c r="AD245" s="16">
        <f t="shared" si="137"/>
        <v>0</v>
      </c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>
        <f t="shared" si="138"/>
        <v>0</v>
      </c>
      <c r="AR245" s="16">
        <f t="shared" si="139"/>
        <v>0</v>
      </c>
      <c r="AS245" s="16">
        <f t="shared" si="140"/>
        <v>0</v>
      </c>
      <c r="AT245" s="16">
        <f t="shared" si="141"/>
        <v>0</v>
      </c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>
        <f t="shared" si="142"/>
        <v>0</v>
      </c>
      <c r="BH245" s="16">
        <f t="shared" si="143"/>
        <v>0</v>
      </c>
      <c r="BI245" s="16">
        <f t="shared" si="144"/>
        <v>0</v>
      </c>
      <c r="BJ245" s="16">
        <f t="shared" si="145"/>
        <v>0</v>
      </c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>
        <f t="shared" si="146"/>
        <v>0</v>
      </c>
      <c r="BX245" s="16">
        <f t="shared" si="147"/>
        <v>0</v>
      </c>
      <c r="BY245" s="16">
        <f t="shared" si="148"/>
        <v>0</v>
      </c>
      <c r="BZ245" s="16">
        <f t="shared" si="149"/>
        <v>0</v>
      </c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>
        <f t="shared" si="150"/>
        <v>0</v>
      </c>
      <c r="CN245" s="16">
        <f t="shared" si="151"/>
        <v>0</v>
      </c>
      <c r="CO245" s="16">
        <f t="shared" si="152"/>
        <v>0</v>
      </c>
      <c r="CP245" s="16">
        <f t="shared" si="153"/>
        <v>0</v>
      </c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>
        <f t="shared" si="154"/>
        <v>0</v>
      </c>
      <c r="DD245" s="16">
        <f t="shared" si="155"/>
        <v>0</v>
      </c>
      <c r="DE245" s="16">
        <f t="shared" si="156"/>
        <v>0</v>
      </c>
      <c r="DF245" s="16">
        <f t="shared" si="157"/>
        <v>0</v>
      </c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>
        <f t="shared" si="158"/>
        <v>0</v>
      </c>
      <c r="DT245" s="16">
        <f t="shared" si="159"/>
        <v>0</v>
      </c>
      <c r="DU245" s="16">
        <f t="shared" si="160"/>
        <v>0</v>
      </c>
      <c r="DV245" s="16">
        <f t="shared" si="161"/>
        <v>0</v>
      </c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>
        <f t="shared" si="162"/>
        <v>0</v>
      </c>
      <c r="EJ245" s="16">
        <f t="shared" si="163"/>
        <v>0</v>
      </c>
      <c r="EK245" s="16">
        <f t="shared" si="164"/>
        <v>0</v>
      </c>
      <c r="EL245" s="16">
        <f t="shared" si="165"/>
        <v>0</v>
      </c>
      <c r="EM245" s="16"/>
      <c r="EN245" s="16"/>
      <c r="EO245" s="16"/>
      <c r="EP245" s="16"/>
      <c r="EQ245" s="38"/>
      <c r="ER245" s="38"/>
      <c r="ES245" s="38"/>
      <c r="ET245" s="38"/>
      <c r="EU245" s="16"/>
      <c r="EV245" s="16"/>
      <c r="EW245" s="16"/>
      <c r="EX245" s="16"/>
      <c r="EY245" s="16">
        <f t="shared" si="166"/>
        <v>0</v>
      </c>
      <c r="EZ245" s="16">
        <f t="shared" si="167"/>
        <v>0</v>
      </c>
      <c r="FA245" s="16">
        <f t="shared" si="168"/>
        <v>0</v>
      </c>
      <c r="FB245" s="16">
        <f t="shared" si="169"/>
        <v>0</v>
      </c>
      <c r="FC245" s="16"/>
      <c r="FD245" s="16"/>
      <c r="FE245" s="16"/>
      <c r="FF245" s="16"/>
      <c r="FG245" s="38"/>
      <c r="FH245" s="38"/>
      <c r="FI245" s="38"/>
      <c r="FJ245" s="38"/>
      <c r="FK245" s="16"/>
      <c r="FL245" s="16"/>
      <c r="FM245" s="16"/>
      <c r="FN245" s="16"/>
      <c r="FO245" s="16">
        <f t="shared" si="170"/>
        <v>0</v>
      </c>
      <c r="FP245" s="16">
        <f t="shared" si="171"/>
        <v>0</v>
      </c>
      <c r="FQ245" s="16">
        <f t="shared" si="172"/>
        <v>0</v>
      </c>
      <c r="FR245" s="16">
        <f t="shared" si="173"/>
        <v>0</v>
      </c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</row>
    <row r="246" spans="1:186" ht="14.25">
      <c r="A246" s="3" t="s">
        <v>24</v>
      </c>
      <c r="B246" s="4">
        <v>55</v>
      </c>
      <c r="C246" s="4">
        <v>1355.18</v>
      </c>
      <c r="D246" s="9">
        <v>39661</v>
      </c>
      <c r="E246" s="13">
        <v>29941.653999999995</v>
      </c>
      <c r="F246" s="13">
        <v>29941.653999999995</v>
      </c>
      <c r="G246" s="13">
        <v>29941.653999999995</v>
      </c>
      <c r="H246" s="13">
        <v>29941.653999999995</v>
      </c>
      <c r="I246" s="13">
        <v>29941.653999999995</v>
      </c>
      <c r="J246" s="13">
        <v>29941.653999999995</v>
      </c>
      <c r="K246" s="16">
        <f t="shared" si="130"/>
        <v>0</v>
      </c>
      <c r="L246" s="16">
        <f t="shared" si="131"/>
        <v>0</v>
      </c>
      <c r="M246" s="16">
        <f t="shared" si="132"/>
        <v>0</v>
      </c>
      <c r="N246" s="16">
        <f t="shared" si="133"/>
        <v>0</v>
      </c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>
        <f t="shared" si="134"/>
        <v>0</v>
      </c>
      <c r="AB246" s="16">
        <f t="shared" si="135"/>
        <v>0</v>
      </c>
      <c r="AC246" s="16">
        <f t="shared" si="136"/>
        <v>0</v>
      </c>
      <c r="AD246" s="16">
        <f t="shared" si="137"/>
        <v>0</v>
      </c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>
        <f t="shared" si="138"/>
        <v>0</v>
      </c>
      <c r="AR246" s="16">
        <f t="shared" si="139"/>
        <v>0</v>
      </c>
      <c r="AS246" s="16">
        <f t="shared" si="140"/>
        <v>0</v>
      </c>
      <c r="AT246" s="16">
        <f t="shared" si="141"/>
        <v>0</v>
      </c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>
        <f t="shared" si="142"/>
        <v>0</v>
      </c>
      <c r="BH246" s="16">
        <f t="shared" si="143"/>
        <v>0</v>
      </c>
      <c r="BI246" s="16">
        <f t="shared" si="144"/>
        <v>0</v>
      </c>
      <c r="BJ246" s="16">
        <f t="shared" si="145"/>
        <v>0</v>
      </c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>
        <f t="shared" si="146"/>
        <v>0</v>
      </c>
      <c r="BX246" s="16">
        <f t="shared" si="147"/>
        <v>0</v>
      </c>
      <c r="BY246" s="16">
        <f t="shared" si="148"/>
        <v>0</v>
      </c>
      <c r="BZ246" s="16">
        <f t="shared" si="149"/>
        <v>0</v>
      </c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>
        <f t="shared" si="150"/>
        <v>0</v>
      </c>
      <c r="CN246" s="16">
        <f t="shared" si="151"/>
        <v>0</v>
      </c>
      <c r="CO246" s="16">
        <f t="shared" si="152"/>
        <v>0</v>
      </c>
      <c r="CP246" s="16">
        <f t="shared" si="153"/>
        <v>0</v>
      </c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>
        <f t="shared" si="154"/>
        <v>0</v>
      </c>
      <c r="DD246" s="16">
        <f t="shared" si="155"/>
        <v>0</v>
      </c>
      <c r="DE246" s="16">
        <f t="shared" si="156"/>
        <v>0</v>
      </c>
      <c r="DF246" s="16">
        <f t="shared" si="157"/>
        <v>0</v>
      </c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>
        <f t="shared" si="158"/>
        <v>0</v>
      </c>
      <c r="DT246" s="16">
        <f t="shared" si="159"/>
        <v>0</v>
      </c>
      <c r="DU246" s="16">
        <f t="shared" si="160"/>
        <v>0</v>
      </c>
      <c r="DV246" s="16">
        <f t="shared" si="161"/>
        <v>0</v>
      </c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>
        <f t="shared" si="162"/>
        <v>0</v>
      </c>
      <c r="EJ246" s="16">
        <f t="shared" si="163"/>
        <v>0</v>
      </c>
      <c r="EK246" s="16">
        <f t="shared" si="164"/>
        <v>0</v>
      </c>
      <c r="EL246" s="16">
        <f t="shared" si="165"/>
        <v>0</v>
      </c>
      <c r="EM246" s="16"/>
      <c r="EN246" s="16"/>
      <c r="EO246" s="16"/>
      <c r="EP246" s="16"/>
      <c r="EQ246" s="38"/>
      <c r="ER246" s="38"/>
      <c r="ES246" s="38"/>
      <c r="ET246" s="38"/>
      <c r="EU246" s="16"/>
      <c r="EV246" s="16"/>
      <c r="EW246" s="16"/>
      <c r="EX246" s="16"/>
      <c r="EY246" s="16">
        <f t="shared" si="166"/>
        <v>0</v>
      </c>
      <c r="EZ246" s="16">
        <f t="shared" si="167"/>
        <v>0</v>
      </c>
      <c r="FA246" s="16">
        <f t="shared" si="168"/>
        <v>0</v>
      </c>
      <c r="FB246" s="16">
        <f t="shared" si="169"/>
        <v>0</v>
      </c>
      <c r="FC246" s="16"/>
      <c r="FD246" s="16"/>
      <c r="FE246" s="16"/>
      <c r="FF246" s="16"/>
      <c r="FG246" s="38"/>
      <c r="FH246" s="38"/>
      <c r="FI246" s="38"/>
      <c r="FJ246" s="38"/>
      <c r="FK246" s="16"/>
      <c r="FL246" s="16"/>
      <c r="FM246" s="16"/>
      <c r="FN246" s="16"/>
      <c r="FO246" s="16">
        <f t="shared" si="170"/>
        <v>0</v>
      </c>
      <c r="FP246" s="16">
        <f t="shared" si="171"/>
        <v>0</v>
      </c>
      <c r="FQ246" s="16">
        <f t="shared" si="172"/>
        <v>0</v>
      </c>
      <c r="FR246" s="16">
        <f t="shared" si="173"/>
        <v>0</v>
      </c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</row>
    <row r="247" spans="1:186" ht="14.25">
      <c r="A247" s="3" t="s">
        <v>24</v>
      </c>
      <c r="B247" s="4">
        <v>58</v>
      </c>
      <c r="C247" s="4">
        <v>153.26</v>
      </c>
      <c r="D247" s="9">
        <v>40391</v>
      </c>
      <c r="E247" s="13">
        <v>406.139</v>
      </c>
      <c r="F247" s="13">
        <v>406.139</v>
      </c>
      <c r="G247" s="13">
        <v>406.139</v>
      </c>
      <c r="H247" s="13">
        <v>406.139</v>
      </c>
      <c r="I247" s="13">
        <v>406.139</v>
      </c>
      <c r="J247" s="13">
        <v>406.139</v>
      </c>
      <c r="K247" s="16">
        <f t="shared" si="130"/>
        <v>0</v>
      </c>
      <c r="L247" s="16">
        <f t="shared" si="131"/>
        <v>0</v>
      </c>
      <c r="M247" s="16">
        <f t="shared" si="132"/>
        <v>0</v>
      </c>
      <c r="N247" s="16">
        <f t="shared" si="133"/>
        <v>0</v>
      </c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>
        <f t="shared" si="134"/>
        <v>0</v>
      </c>
      <c r="AB247" s="16">
        <f t="shared" si="135"/>
        <v>0</v>
      </c>
      <c r="AC247" s="16">
        <f t="shared" si="136"/>
        <v>0</v>
      </c>
      <c r="AD247" s="16">
        <f t="shared" si="137"/>
        <v>0</v>
      </c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>
        <f t="shared" si="138"/>
        <v>0</v>
      </c>
      <c r="AR247" s="16">
        <f t="shared" si="139"/>
        <v>0</v>
      </c>
      <c r="AS247" s="16">
        <f t="shared" si="140"/>
        <v>0</v>
      </c>
      <c r="AT247" s="16">
        <f t="shared" si="141"/>
        <v>0</v>
      </c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>
        <f t="shared" si="142"/>
        <v>0</v>
      </c>
      <c r="BH247" s="16">
        <f t="shared" si="143"/>
        <v>0</v>
      </c>
      <c r="BI247" s="16">
        <f t="shared" si="144"/>
        <v>0</v>
      </c>
      <c r="BJ247" s="16">
        <f t="shared" si="145"/>
        <v>0</v>
      </c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>
        <f t="shared" si="146"/>
        <v>0</v>
      </c>
      <c r="BX247" s="16">
        <f t="shared" si="147"/>
        <v>0</v>
      </c>
      <c r="BY247" s="16">
        <f t="shared" si="148"/>
        <v>0</v>
      </c>
      <c r="BZ247" s="16">
        <f t="shared" si="149"/>
        <v>0</v>
      </c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>
        <f t="shared" si="150"/>
        <v>0</v>
      </c>
      <c r="CN247" s="16">
        <f t="shared" si="151"/>
        <v>0</v>
      </c>
      <c r="CO247" s="16">
        <f t="shared" si="152"/>
        <v>0</v>
      </c>
      <c r="CP247" s="16">
        <f t="shared" si="153"/>
        <v>0</v>
      </c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>
        <f t="shared" si="154"/>
        <v>0</v>
      </c>
      <c r="DD247" s="16">
        <f t="shared" si="155"/>
        <v>0</v>
      </c>
      <c r="DE247" s="16">
        <f t="shared" si="156"/>
        <v>0</v>
      </c>
      <c r="DF247" s="16">
        <f t="shared" si="157"/>
        <v>0</v>
      </c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>
        <f t="shared" si="158"/>
        <v>0</v>
      </c>
      <c r="DT247" s="16">
        <f t="shared" si="159"/>
        <v>0</v>
      </c>
      <c r="DU247" s="16">
        <f t="shared" si="160"/>
        <v>0</v>
      </c>
      <c r="DV247" s="16">
        <f t="shared" si="161"/>
        <v>0</v>
      </c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>
        <f t="shared" si="162"/>
        <v>0</v>
      </c>
      <c r="EJ247" s="16">
        <f t="shared" si="163"/>
        <v>0</v>
      </c>
      <c r="EK247" s="16">
        <f t="shared" si="164"/>
        <v>0</v>
      </c>
      <c r="EL247" s="16">
        <f t="shared" si="165"/>
        <v>0</v>
      </c>
      <c r="EM247" s="16"/>
      <c r="EN247" s="16"/>
      <c r="EO247" s="16"/>
      <c r="EP247" s="16"/>
      <c r="EQ247" s="38"/>
      <c r="ER247" s="38"/>
      <c r="ES247" s="38"/>
      <c r="ET247" s="38"/>
      <c r="EU247" s="16"/>
      <c r="EV247" s="16"/>
      <c r="EW247" s="16"/>
      <c r="EX247" s="16"/>
      <c r="EY247" s="16">
        <f t="shared" si="166"/>
        <v>0</v>
      </c>
      <c r="EZ247" s="16">
        <f t="shared" si="167"/>
        <v>0</v>
      </c>
      <c r="FA247" s="16">
        <f t="shared" si="168"/>
        <v>0</v>
      </c>
      <c r="FB247" s="16">
        <f t="shared" si="169"/>
        <v>0</v>
      </c>
      <c r="FC247" s="16"/>
      <c r="FD247" s="16"/>
      <c r="FE247" s="16"/>
      <c r="FF247" s="16"/>
      <c r="FG247" s="38"/>
      <c r="FH247" s="38"/>
      <c r="FI247" s="38"/>
      <c r="FJ247" s="38"/>
      <c r="FK247" s="16"/>
      <c r="FL247" s="16"/>
      <c r="FM247" s="16"/>
      <c r="FN247" s="16"/>
      <c r="FO247" s="16">
        <f t="shared" si="170"/>
        <v>0</v>
      </c>
      <c r="FP247" s="16">
        <f t="shared" si="171"/>
        <v>0</v>
      </c>
      <c r="FQ247" s="16">
        <f t="shared" si="172"/>
        <v>0</v>
      </c>
      <c r="FR247" s="16">
        <f t="shared" si="173"/>
        <v>0</v>
      </c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</row>
    <row r="248" spans="1:186" ht="14.25">
      <c r="A248" s="3" t="s">
        <v>24</v>
      </c>
      <c r="B248" s="4">
        <v>60</v>
      </c>
      <c r="C248" s="4">
        <v>153.38</v>
      </c>
      <c r="D248" s="9">
        <v>40391</v>
      </c>
      <c r="E248" s="13">
        <v>406.457</v>
      </c>
      <c r="F248" s="13">
        <v>406.457</v>
      </c>
      <c r="G248" s="13">
        <v>406.457</v>
      </c>
      <c r="H248" s="13">
        <v>406.457</v>
      </c>
      <c r="I248" s="13">
        <v>406.457</v>
      </c>
      <c r="J248" s="13">
        <v>406.457</v>
      </c>
      <c r="K248" s="16">
        <f t="shared" si="130"/>
        <v>0</v>
      </c>
      <c r="L248" s="16">
        <f t="shared" si="131"/>
        <v>0</v>
      </c>
      <c r="M248" s="16">
        <f t="shared" si="132"/>
        <v>0</v>
      </c>
      <c r="N248" s="16">
        <f t="shared" si="133"/>
        <v>0</v>
      </c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>
        <f t="shared" si="134"/>
        <v>0</v>
      </c>
      <c r="AB248" s="16">
        <f t="shared" si="135"/>
        <v>0</v>
      </c>
      <c r="AC248" s="16">
        <f t="shared" si="136"/>
        <v>0</v>
      </c>
      <c r="AD248" s="16">
        <f t="shared" si="137"/>
        <v>0</v>
      </c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>
        <f t="shared" si="138"/>
        <v>0</v>
      </c>
      <c r="AR248" s="16">
        <f t="shared" si="139"/>
        <v>0</v>
      </c>
      <c r="AS248" s="16">
        <f t="shared" si="140"/>
        <v>0</v>
      </c>
      <c r="AT248" s="16">
        <f t="shared" si="141"/>
        <v>0</v>
      </c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>
        <f t="shared" si="142"/>
        <v>0</v>
      </c>
      <c r="BH248" s="16">
        <f t="shared" si="143"/>
        <v>0</v>
      </c>
      <c r="BI248" s="16">
        <f t="shared" si="144"/>
        <v>0</v>
      </c>
      <c r="BJ248" s="16">
        <f t="shared" si="145"/>
        <v>0</v>
      </c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>
        <f t="shared" si="146"/>
        <v>0</v>
      </c>
      <c r="BX248" s="16">
        <f t="shared" si="147"/>
        <v>0</v>
      </c>
      <c r="BY248" s="16">
        <f t="shared" si="148"/>
        <v>0</v>
      </c>
      <c r="BZ248" s="16">
        <f t="shared" si="149"/>
        <v>0</v>
      </c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>
        <f t="shared" si="150"/>
        <v>0</v>
      </c>
      <c r="CN248" s="16">
        <f t="shared" si="151"/>
        <v>0</v>
      </c>
      <c r="CO248" s="16">
        <f t="shared" si="152"/>
        <v>0</v>
      </c>
      <c r="CP248" s="16">
        <f t="shared" si="153"/>
        <v>0</v>
      </c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>
        <f t="shared" si="154"/>
        <v>0</v>
      </c>
      <c r="DD248" s="16">
        <f t="shared" si="155"/>
        <v>0</v>
      </c>
      <c r="DE248" s="16">
        <f t="shared" si="156"/>
        <v>0</v>
      </c>
      <c r="DF248" s="16">
        <f t="shared" si="157"/>
        <v>0</v>
      </c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>
        <f t="shared" si="158"/>
        <v>0</v>
      </c>
      <c r="DT248" s="16">
        <f t="shared" si="159"/>
        <v>0</v>
      </c>
      <c r="DU248" s="16">
        <f t="shared" si="160"/>
        <v>0</v>
      </c>
      <c r="DV248" s="16">
        <f t="shared" si="161"/>
        <v>0</v>
      </c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>
        <f t="shared" si="162"/>
        <v>0</v>
      </c>
      <c r="EJ248" s="16">
        <f t="shared" si="163"/>
        <v>0</v>
      </c>
      <c r="EK248" s="16">
        <f t="shared" si="164"/>
        <v>0</v>
      </c>
      <c r="EL248" s="16">
        <f t="shared" si="165"/>
        <v>0</v>
      </c>
      <c r="EM248" s="16"/>
      <c r="EN248" s="16"/>
      <c r="EO248" s="16"/>
      <c r="EP248" s="16"/>
      <c r="EQ248" s="38"/>
      <c r="ER248" s="38"/>
      <c r="ES248" s="38"/>
      <c r="ET248" s="38"/>
      <c r="EU248" s="16"/>
      <c r="EV248" s="16"/>
      <c r="EW248" s="16"/>
      <c r="EX248" s="16"/>
      <c r="EY248" s="16">
        <f t="shared" si="166"/>
        <v>0</v>
      </c>
      <c r="EZ248" s="16">
        <f t="shared" si="167"/>
        <v>0</v>
      </c>
      <c r="FA248" s="16">
        <f t="shared" si="168"/>
        <v>0</v>
      </c>
      <c r="FB248" s="16">
        <f t="shared" si="169"/>
        <v>0</v>
      </c>
      <c r="FC248" s="16"/>
      <c r="FD248" s="16"/>
      <c r="FE248" s="16"/>
      <c r="FF248" s="16"/>
      <c r="FG248" s="38"/>
      <c r="FH248" s="38"/>
      <c r="FI248" s="38"/>
      <c r="FJ248" s="38"/>
      <c r="FK248" s="16"/>
      <c r="FL248" s="16"/>
      <c r="FM248" s="16"/>
      <c r="FN248" s="16"/>
      <c r="FO248" s="16">
        <f t="shared" si="170"/>
        <v>0</v>
      </c>
      <c r="FP248" s="16">
        <f t="shared" si="171"/>
        <v>0</v>
      </c>
      <c r="FQ248" s="16">
        <f t="shared" si="172"/>
        <v>0</v>
      </c>
      <c r="FR248" s="16">
        <f t="shared" si="173"/>
        <v>0</v>
      </c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</row>
    <row r="249" spans="1:186" ht="14.25">
      <c r="A249" s="3" t="s">
        <v>25</v>
      </c>
      <c r="B249" s="4">
        <v>2</v>
      </c>
      <c r="C249" s="4">
        <v>716.51</v>
      </c>
      <c r="D249" s="9">
        <v>39661</v>
      </c>
      <c r="E249" s="13">
        <v>-70444.758</v>
      </c>
      <c r="F249" s="13">
        <v>-70444.758</v>
      </c>
      <c r="G249" s="13">
        <v>-70444.758</v>
      </c>
      <c r="H249" s="13">
        <v>-70444.758</v>
      </c>
      <c r="I249" s="13">
        <v>-70444.758</v>
      </c>
      <c r="J249" s="13">
        <v>-70444.758</v>
      </c>
      <c r="K249" s="16">
        <f t="shared" si="130"/>
        <v>0</v>
      </c>
      <c r="L249" s="16">
        <f t="shared" si="131"/>
        <v>0</v>
      </c>
      <c r="M249" s="16">
        <f t="shared" si="132"/>
        <v>0</v>
      </c>
      <c r="N249" s="16">
        <f t="shared" si="133"/>
        <v>0</v>
      </c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>
        <f t="shared" si="134"/>
        <v>0</v>
      </c>
      <c r="AB249" s="16">
        <f t="shared" si="135"/>
        <v>0</v>
      </c>
      <c r="AC249" s="16">
        <f t="shared" si="136"/>
        <v>0</v>
      </c>
      <c r="AD249" s="16">
        <f t="shared" si="137"/>
        <v>0</v>
      </c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>
        <f t="shared" si="138"/>
        <v>0</v>
      </c>
      <c r="AR249" s="16">
        <f t="shared" si="139"/>
        <v>0</v>
      </c>
      <c r="AS249" s="16">
        <f t="shared" si="140"/>
        <v>0</v>
      </c>
      <c r="AT249" s="16">
        <f t="shared" si="141"/>
        <v>0</v>
      </c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>
        <f t="shared" si="142"/>
        <v>0</v>
      </c>
      <c r="BH249" s="16">
        <f t="shared" si="143"/>
        <v>0</v>
      </c>
      <c r="BI249" s="16">
        <f t="shared" si="144"/>
        <v>0</v>
      </c>
      <c r="BJ249" s="16">
        <f t="shared" si="145"/>
        <v>0</v>
      </c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>
        <f t="shared" si="146"/>
        <v>0</v>
      </c>
      <c r="BX249" s="16">
        <f t="shared" si="147"/>
        <v>0</v>
      </c>
      <c r="BY249" s="16">
        <f t="shared" si="148"/>
        <v>0</v>
      </c>
      <c r="BZ249" s="16">
        <f t="shared" si="149"/>
        <v>0</v>
      </c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>
        <f t="shared" si="150"/>
        <v>0</v>
      </c>
      <c r="CN249" s="16">
        <f t="shared" si="151"/>
        <v>0</v>
      </c>
      <c r="CO249" s="16">
        <f t="shared" si="152"/>
        <v>0</v>
      </c>
      <c r="CP249" s="16">
        <f t="shared" si="153"/>
        <v>0</v>
      </c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>
        <f t="shared" si="154"/>
        <v>0</v>
      </c>
      <c r="DD249" s="16">
        <f t="shared" si="155"/>
        <v>0</v>
      </c>
      <c r="DE249" s="16">
        <f t="shared" si="156"/>
        <v>0</v>
      </c>
      <c r="DF249" s="16">
        <f t="shared" si="157"/>
        <v>0</v>
      </c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>
        <f t="shared" si="158"/>
        <v>0</v>
      </c>
      <c r="DT249" s="16">
        <f t="shared" si="159"/>
        <v>0</v>
      </c>
      <c r="DU249" s="16">
        <f t="shared" si="160"/>
        <v>0</v>
      </c>
      <c r="DV249" s="16">
        <f t="shared" si="161"/>
        <v>0</v>
      </c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>
        <f t="shared" si="162"/>
        <v>0</v>
      </c>
      <c r="EJ249" s="16">
        <f t="shared" si="163"/>
        <v>0</v>
      </c>
      <c r="EK249" s="16">
        <f t="shared" si="164"/>
        <v>0</v>
      </c>
      <c r="EL249" s="16">
        <f t="shared" si="165"/>
        <v>0</v>
      </c>
      <c r="EM249" s="16"/>
      <c r="EN249" s="16"/>
      <c r="EO249" s="16"/>
      <c r="EP249" s="16"/>
      <c r="EQ249" s="38"/>
      <c r="ER249" s="38"/>
      <c r="ES249" s="38"/>
      <c r="ET249" s="38"/>
      <c r="EU249" s="16"/>
      <c r="EV249" s="16"/>
      <c r="EW249" s="16"/>
      <c r="EX249" s="16"/>
      <c r="EY249" s="16">
        <f t="shared" si="166"/>
        <v>0</v>
      </c>
      <c r="EZ249" s="16">
        <f t="shared" si="167"/>
        <v>0</v>
      </c>
      <c r="FA249" s="16">
        <f t="shared" si="168"/>
        <v>0</v>
      </c>
      <c r="FB249" s="16">
        <f t="shared" si="169"/>
        <v>0</v>
      </c>
      <c r="FC249" s="16"/>
      <c r="FD249" s="16"/>
      <c r="FE249" s="16"/>
      <c r="FF249" s="16"/>
      <c r="FG249" s="38"/>
      <c r="FH249" s="38"/>
      <c r="FI249" s="38"/>
      <c r="FJ249" s="38"/>
      <c r="FK249" s="16"/>
      <c r="FL249" s="16"/>
      <c r="FM249" s="16"/>
      <c r="FN249" s="16"/>
      <c r="FO249" s="16">
        <f t="shared" si="170"/>
        <v>0</v>
      </c>
      <c r="FP249" s="16">
        <f t="shared" si="171"/>
        <v>0</v>
      </c>
      <c r="FQ249" s="16">
        <f t="shared" si="172"/>
        <v>0</v>
      </c>
      <c r="FR249" s="16">
        <f t="shared" si="173"/>
        <v>0</v>
      </c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</row>
    <row r="250" spans="1:186" ht="14.25">
      <c r="A250" s="3" t="s">
        <v>25</v>
      </c>
      <c r="B250" s="4">
        <v>4</v>
      </c>
      <c r="C250" s="4">
        <v>356.45</v>
      </c>
      <c r="D250" s="9">
        <v>39661</v>
      </c>
      <c r="E250" s="13">
        <v>4054.01</v>
      </c>
      <c r="F250" s="13">
        <v>4054.01</v>
      </c>
      <c r="G250" s="13">
        <v>4054.01</v>
      </c>
      <c r="H250" s="13">
        <v>4054.01</v>
      </c>
      <c r="I250" s="13">
        <v>4054.01</v>
      </c>
      <c r="J250" s="13">
        <v>4054.01</v>
      </c>
      <c r="K250" s="16">
        <f t="shared" si="130"/>
        <v>0</v>
      </c>
      <c r="L250" s="16">
        <f t="shared" si="131"/>
        <v>0</v>
      </c>
      <c r="M250" s="16">
        <f t="shared" si="132"/>
        <v>0</v>
      </c>
      <c r="N250" s="16">
        <f t="shared" si="133"/>
        <v>0</v>
      </c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>
        <f t="shared" si="134"/>
        <v>0</v>
      </c>
      <c r="AB250" s="16">
        <f t="shared" si="135"/>
        <v>0</v>
      </c>
      <c r="AC250" s="16">
        <f t="shared" si="136"/>
        <v>0</v>
      </c>
      <c r="AD250" s="16">
        <f t="shared" si="137"/>
        <v>0</v>
      </c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>
        <f t="shared" si="138"/>
        <v>0</v>
      </c>
      <c r="AR250" s="16">
        <f t="shared" si="139"/>
        <v>0</v>
      </c>
      <c r="AS250" s="16">
        <f t="shared" si="140"/>
        <v>0</v>
      </c>
      <c r="AT250" s="16">
        <f t="shared" si="141"/>
        <v>0</v>
      </c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>
        <f t="shared" si="142"/>
        <v>0</v>
      </c>
      <c r="BH250" s="16">
        <f t="shared" si="143"/>
        <v>0</v>
      </c>
      <c r="BI250" s="16">
        <f t="shared" si="144"/>
        <v>0</v>
      </c>
      <c r="BJ250" s="16">
        <f t="shared" si="145"/>
        <v>0</v>
      </c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>
        <f t="shared" si="146"/>
        <v>0</v>
      </c>
      <c r="BX250" s="16">
        <f t="shared" si="147"/>
        <v>0</v>
      </c>
      <c r="BY250" s="16">
        <f t="shared" si="148"/>
        <v>0</v>
      </c>
      <c r="BZ250" s="16">
        <f t="shared" si="149"/>
        <v>0</v>
      </c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>
        <f t="shared" si="150"/>
        <v>0</v>
      </c>
      <c r="CN250" s="16">
        <f t="shared" si="151"/>
        <v>0</v>
      </c>
      <c r="CO250" s="16">
        <f t="shared" si="152"/>
        <v>0</v>
      </c>
      <c r="CP250" s="16">
        <f t="shared" si="153"/>
        <v>0</v>
      </c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>
        <f t="shared" si="154"/>
        <v>0</v>
      </c>
      <c r="DD250" s="16">
        <f t="shared" si="155"/>
        <v>0</v>
      </c>
      <c r="DE250" s="16">
        <f t="shared" si="156"/>
        <v>0</v>
      </c>
      <c r="DF250" s="16">
        <f t="shared" si="157"/>
        <v>0</v>
      </c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>
        <f t="shared" si="158"/>
        <v>0</v>
      </c>
      <c r="DT250" s="16">
        <f t="shared" si="159"/>
        <v>0</v>
      </c>
      <c r="DU250" s="16">
        <f t="shared" si="160"/>
        <v>0</v>
      </c>
      <c r="DV250" s="16">
        <f t="shared" si="161"/>
        <v>0</v>
      </c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>
        <f t="shared" si="162"/>
        <v>0</v>
      </c>
      <c r="EJ250" s="16">
        <f t="shared" si="163"/>
        <v>0</v>
      </c>
      <c r="EK250" s="16">
        <f t="shared" si="164"/>
        <v>0</v>
      </c>
      <c r="EL250" s="16">
        <f t="shared" si="165"/>
        <v>0</v>
      </c>
      <c r="EM250" s="16"/>
      <c r="EN250" s="16"/>
      <c r="EO250" s="16"/>
      <c r="EP250" s="16"/>
      <c r="EQ250" s="38"/>
      <c r="ER250" s="38"/>
      <c r="ES250" s="38"/>
      <c r="ET250" s="38"/>
      <c r="EU250" s="16"/>
      <c r="EV250" s="16"/>
      <c r="EW250" s="16"/>
      <c r="EX250" s="16"/>
      <c r="EY250" s="16">
        <f t="shared" si="166"/>
        <v>0</v>
      </c>
      <c r="EZ250" s="16">
        <f t="shared" si="167"/>
        <v>0</v>
      </c>
      <c r="FA250" s="16">
        <f t="shared" si="168"/>
        <v>0</v>
      </c>
      <c r="FB250" s="16">
        <f t="shared" si="169"/>
        <v>0</v>
      </c>
      <c r="FC250" s="16"/>
      <c r="FD250" s="16"/>
      <c r="FE250" s="16"/>
      <c r="FF250" s="16"/>
      <c r="FG250" s="38"/>
      <c r="FH250" s="38"/>
      <c r="FI250" s="38"/>
      <c r="FJ250" s="38"/>
      <c r="FK250" s="16"/>
      <c r="FL250" s="16"/>
      <c r="FM250" s="16"/>
      <c r="FN250" s="16"/>
      <c r="FO250" s="16">
        <f t="shared" si="170"/>
        <v>0</v>
      </c>
      <c r="FP250" s="16">
        <f t="shared" si="171"/>
        <v>0</v>
      </c>
      <c r="FQ250" s="16">
        <f t="shared" si="172"/>
        <v>0</v>
      </c>
      <c r="FR250" s="16">
        <f t="shared" si="173"/>
        <v>0</v>
      </c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</row>
    <row r="251" spans="1:186" ht="14.25">
      <c r="A251" s="3" t="s">
        <v>26</v>
      </c>
      <c r="B251" s="4">
        <v>9</v>
      </c>
      <c r="C251" s="4">
        <v>1468.93</v>
      </c>
      <c r="D251" s="10">
        <v>39873</v>
      </c>
      <c r="E251" s="13">
        <v>-207826.856</v>
      </c>
      <c r="F251" s="13">
        <v>-207826.856</v>
      </c>
      <c r="G251" s="13">
        <v>-207826.856</v>
      </c>
      <c r="H251" s="13">
        <v>-207826.856</v>
      </c>
      <c r="I251" s="13">
        <v>-207826.856</v>
      </c>
      <c r="J251" s="13">
        <v>-207826.856</v>
      </c>
      <c r="K251" s="16">
        <f t="shared" si="130"/>
        <v>0</v>
      </c>
      <c r="L251" s="16">
        <f t="shared" si="131"/>
        <v>0</v>
      </c>
      <c r="M251" s="16">
        <f t="shared" si="132"/>
        <v>0</v>
      </c>
      <c r="N251" s="16">
        <f t="shared" si="133"/>
        <v>0</v>
      </c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>
        <f t="shared" si="134"/>
        <v>0</v>
      </c>
      <c r="AB251" s="16">
        <f t="shared" si="135"/>
        <v>0</v>
      </c>
      <c r="AC251" s="16">
        <f t="shared" si="136"/>
        <v>0</v>
      </c>
      <c r="AD251" s="16">
        <f t="shared" si="137"/>
        <v>0</v>
      </c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>
        <f t="shared" si="138"/>
        <v>0</v>
      </c>
      <c r="AR251" s="16">
        <f t="shared" si="139"/>
        <v>0</v>
      </c>
      <c r="AS251" s="16">
        <f t="shared" si="140"/>
        <v>0</v>
      </c>
      <c r="AT251" s="16">
        <f t="shared" si="141"/>
        <v>0</v>
      </c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>
        <f t="shared" si="142"/>
        <v>0</v>
      </c>
      <c r="BH251" s="16">
        <f t="shared" si="143"/>
        <v>0</v>
      </c>
      <c r="BI251" s="16">
        <f t="shared" si="144"/>
        <v>0</v>
      </c>
      <c r="BJ251" s="16">
        <f t="shared" si="145"/>
        <v>0</v>
      </c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>
        <f t="shared" si="146"/>
        <v>0</v>
      </c>
      <c r="BX251" s="16">
        <f t="shared" si="147"/>
        <v>0</v>
      </c>
      <c r="BY251" s="16">
        <f t="shared" si="148"/>
        <v>0</v>
      </c>
      <c r="BZ251" s="16">
        <f t="shared" si="149"/>
        <v>0</v>
      </c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>
        <f t="shared" si="150"/>
        <v>0</v>
      </c>
      <c r="CN251" s="16">
        <f t="shared" si="151"/>
        <v>0</v>
      </c>
      <c r="CO251" s="16">
        <f t="shared" si="152"/>
        <v>0</v>
      </c>
      <c r="CP251" s="16">
        <f t="shared" si="153"/>
        <v>0</v>
      </c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>
        <f t="shared" si="154"/>
        <v>0</v>
      </c>
      <c r="DD251" s="16">
        <f t="shared" si="155"/>
        <v>0</v>
      </c>
      <c r="DE251" s="16">
        <f t="shared" si="156"/>
        <v>0</v>
      </c>
      <c r="DF251" s="16">
        <f t="shared" si="157"/>
        <v>0</v>
      </c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>
        <f t="shared" si="158"/>
        <v>0</v>
      </c>
      <c r="DT251" s="16">
        <f t="shared" si="159"/>
        <v>0</v>
      </c>
      <c r="DU251" s="16">
        <f t="shared" si="160"/>
        <v>0</v>
      </c>
      <c r="DV251" s="16">
        <f t="shared" si="161"/>
        <v>0</v>
      </c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>
        <f t="shared" si="162"/>
        <v>0</v>
      </c>
      <c r="EJ251" s="16">
        <f t="shared" si="163"/>
        <v>0</v>
      </c>
      <c r="EK251" s="16">
        <f t="shared" si="164"/>
        <v>0</v>
      </c>
      <c r="EL251" s="16">
        <f t="shared" si="165"/>
        <v>0</v>
      </c>
      <c r="EM251" s="16"/>
      <c r="EN251" s="16"/>
      <c r="EO251" s="16"/>
      <c r="EP251" s="16"/>
      <c r="EQ251" s="38"/>
      <c r="ER251" s="38"/>
      <c r="ES251" s="38"/>
      <c r="ET251" s="38"/>
      <c r="EU251" s="16"/>
      <c r="EV251" s="16"/>
      <c r="EW251" s="16"/>
      <c r="EX251" s="16"/>
      <c r="EY251" s="16">
        <f t="shared" si="166"/>
        <v>0</v>
      </c>
      <c r="EZ251" s="16">
        <f t="shared" si="167"/>
        <v>0</v>
      </c>
      <c r="FA251" s="16">
        <f t="shared" si="168"/>
        <v>0</v>
      </c>
      <c r="FB251" s="16">
        <f t="shared" si="169"/>
        <v>0</v>
      </c>
      <c r="FC251" s="16"/>
      <c r="FD251" s="16"/>
      <c r="FE251" s="16"/>
      <c r="FF251" s="16"/>
      <c r="FG251" s="38"/>
      <c r="FH251" s="38"/>
      <c r="FI251" s="38"/>
      <c r="FJ251" s="38"/>
      <c r="FK251" s="16"/>
      <c r="FL251" s="16"/>
      <c r="FM251" s="16"/>
      <c r="FN251" s="16"/>
      <c r="FO251" s="16">
        <f t="shared" si="170"/>
        <v>0</v>
      </c>
      <c r="FP251" s="16">
        <f t="shared" si="171"/>
        <v>0</v>
      </c>
      <c r="FQ251" s="16">
        <f t="shared" si="172"/>
        <v>0</v>
      </c>
      <c r="FR251" s="16">
        <f t="shared" si="173"/>
        <v>0</v>
      </c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</row>
    <row r="252" spans="1:186" ht="14.25">
      <c r="A252" s="3" t="s">
        <v>26</v>
      </c>
      <c r="B252" s="4">
        <v>12</v>
      </c>
      <c r="C252" s="4">
        <v>2530.09</v>
      </c>
      <c r="D252" s="10">
        <v>39860</v>
      </c>
      <c r="E252" s="13">
        <v>-121728.79800000001</v>
      </c>
      <c r="F252" s="13">
        <v>-121728.79800000001</v>
      </c>
      <c r="G252" s="13">
        <v>-121728.79800000001</v>
      </c>
      <c r="H252" s="13">
        <v>-121728.79800000001</v>
      </c>
      <c r="I252" s="13">
        <v>-121728.79800000001</v>
      </c>
      <c r="J252" s="13">
        <v>-121728.79800000001</v>
      </c>
      <c r="K252" s="16">
        <f t="shared" si="130"/>
        <v>21.6</v>
      </c>
      <c r="L252" s="16">
        <f t="shared" si="131"/>
        <v>6597</v>
      </c>
      <c r="M252" s="16">
        <f t="shared" si="132"/>
        <v>21.6</v>
      </c>
      <c r="N252" s="16">
        <f t="shared" si="133"/>
        <v>6597</v>
      </c>
      <c r="O252" s="16"/>
      <c r="P252" s="16"/>
      <c r="Q252" s="16"/>
      <c r="R252" s="16"/>
      <c r="S252" s="16">
        <v>21.6</v>
      </c>
      <c r="T252" s="16">
        <v>6597</v>
      </c>
      <c r="U252" s="16">
        <v>21.6</v>
      </c>
      <c r="V252" s="16">
        <v>6597</v>
      </c>
      <c r="W252" s="16"/>
      <c r="X252" s="16"/>
      <c r="Y252" s="16"/>
      <c r="Z252" s="16"/>
      <c r="AA252" s="16">
        <f t="shared" si="134"/>
        <v>0</v>
      </c>
      <c r="AB252" s="16">
        <f t="shared" si="135"/>
        <v>0</v>
      </c>
      <c r="AC252" s="16">
        <f t="shared" si="136"/>
        <v>0</v>
      </c>
      <c r="AD252" s="16">
        <f t="shared" si="137"/>
        <v>0</v>
      </c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>
        <f t="shared" si="138"/>
        <v>0</v>
      </c>
      <c r="AR252" s="16">
        <f t="shared" si="139"/>
        <v>0</v>
      </c>
      <c r="AS252" s="16">
        <f t="shared" si="140"/>
        <v>0</v>
      </c>
      <c r="AT252" s="16">
        <f t="shared" si="141"/>
        <v>0</v>
      </c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>
        <f t="shared" si="142"/>
        <v>0</v>
      </c>
      <c r="BH252" s="16">
        <f t="shared" si="143"/>
        <v>0</v>
      </c>
      <c r="BI252" s="16">
        <f t="shared" si="144"/>
        <v>0</v>
      </c>
      <c r="BJ252" s="16">
        <f t="shared" si="145"/>
        <v>0</v>
      </c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>
        <f t="shared" si="146"/>
        <v>0</v>
      </c>
      <c r="BX252" s="16">
        <f t="shared" si="147"/>
        <v>0</v>
      </c>
      <c r="BY252" s="16">
        <f t="shared" si="148"/>
        <v>0</v>
      </c>
      <c r="BZ252" s="16">
        <f t="shared" si="149"/>
        <v>0</v>
      </c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>
        <f t="shared" si="150"/>
        <v>0</v>
      </c>
      <c r="CN252" s="16">
        <f t="shared" si="151"/>
        <v>0</v>
      </c>
      <c r="CO252" s="16">
        <f t="shared" si="152"/>
        <v>0</v>
      </c>
      <c r="CP252" s="16">
        <f t="shared" si="153"/>
        <v>0</v>
      </c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>
        <f t="shared" si="154"/>
        <v>0</v>
      </c>
      <c r="DD252" s="16">
        <f t="shared" si="155"/>
        <v>0</v>
      </c>
      <c r="DE252" s="16">
        <f t="shared" si="156"/>
        <v>0</v>
      </c>
      <c r="DF252" s="16">
        <f t="shared" si="157"/>
        <v>0</v>
      </c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>
        <f t="shared" si="158"/>
        <v>0</v>
      </c>
      <c r="DT252" s="16">
        <f t="shared" si="159"/>
        <v>0</v>
      </c>
      <c r="DU252" s="16">
        <f t="shared" si="160"/>
        <v>0</v>
      </c>
      <c r="DV252" s="16">
        <f t="shared" si="161"/>
        <v>0</v>
      </c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>
        <f t="shared" si="162"/>
        <v>0</v>
      </c>
      <c r="EJ252" s="16">
        <f t="shared" si="163"/>
        <v>0</v>
      </c>
      <c r="EK252" s="16">
        <f t="shared" si="164"/>
        <v>0</v>
      </c>
      <c r="EL252" s="16">
        <f t="shared" si="165"/>
        <v>0</v>
      </c>
      <c r="EM252" s="16"/>
      <c r="EN252" s="16"/>
      <c r="EO252" s="16"/>
      <c r="EP252" s="16"/>
      <c r="EQ252" s="38"/>
      <c r="ER252" s="38"/>
      <c r="ES252" s="38"/>
      <c r="ET252" s="38"/>
      <c r="EU252" s="16"/>
      <c r="EV252" s="16"/>
      <c r="EW252" s="16"/>
      <c r="EX252" s="16"/>
      <c r="EY252" s="16">
        <f t="shared" si="166"/>
        <v>0</v>
      </c>
      <c r="EZ252" s="16">
        <f t="shared" si="167"/>
        <v>0</v>
      </c>
      <c r="FA252" s="16">
        <f t="shared" si="168"/>
        <v>0</v>
      </c>
      <c r="FB252" s="16">
        <f t="shared" si="169"/>
        <v>0</v>
      </c>
      <c r="FC252" s="16"/>
      <c r="FD252" s="16"/>
      <c r="FE252" s="16"/>
      <c r="FF252" s="16"/>
      <c r="FG252" s="38"/>
      <c r="FH252" s="38"/>
      <c r="FI252" s="38"/>
      <c r="FJ252" s="38"/>
      <c r="FK252" s="16"/>
      <c r="FL252" s="16"/>
      <c r="FM252" s="16"/>
      <c r="FN252" s="16"/>
      <c r="FO252" s="16">
        <f t="shared" si="170"/>
        <v>0</v>
      </c>
      <c r="FP252" s="16">
        <f t="shared" si="171"/>
        <v>0</v>
      </c>
      <c r="FQ252" s="16">
        <f t="shared" si="172"/>
        <v>0</v>
      </c>
      <c r="FR252" s="16">
        <f t="shared" si="173"/>
        <v>0</v>
      </c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</row>
    <row r="253" spans="1:186" ht="14.25">
      <c r="A253" s="3" t="s">
        <v>26</v>
      </c>
      <c r="B253" s="4">
        <v>13</v>
      </c>
      <c r="C253" s="4">
        <v>2530.09</v>
      </c>
      <c r="D253" s="10">
        <v>39860</v>
      </c>
      <c r="E253" s="13">
        <v>-159906.998</v>
      </c>
      <c r="F253" s="13">
        <v>-159906.998</v>
      </c>
      <c r="G253" s="13">
        <v>-159906.998</v>
      </c>
      <c r="H253" s="13">
        <v>-159906.998</v>
      </c>
      <c r="I253" s="13">
        <v>-159906.998</v>
      </c>
      <c r="J253" s="13">
        <v>-159906.998</v>
      </c>
      <c r="K253" s="16">
        <f t="shared" si="130"/>
        <v>40</v>
      </c>
      <c r="L253" s="16">
        <f t="shared" si="131"/>
        <v>4153</v>
      </c>
      <c r="M253" s="16">
        <f t="shared" si="132"/>
        <v>40</v>
      </c>
      <c r="N253" s="16">
        <f t="shared" si="133"/>
        <v>4153</v>
      </c>
      <c r="O253" s="16"/>
      <c r="P253" s="16"/>
      <c r="Q253" s="16"/>
      <c r="R253" s="16"/>
      <c r="S253" s="16">
        <v>40</v>
      </c>
      <c r="T253" s="16">
        <v>4153</v>
      </c>
      <c r="U253" s="16">
        <v>40</v>
      </c>
      <c r="V253" s="16">
        <v>4153</v>
      </c>
      <c r="W253" s="16"/>
      <c r="X253" s="16"/>
      <c r="Y253" s="16"/>
      <c r="Z253" s="16"/>
      <c r="AA253" s="16">
        <f t="shared" si="134"/>
        <v>0</v>
      </c>
      <c r="AB253" s="16">
        <f t="shared" si="135"/>
        <v>0</v>
      </c>
      <c r="AC253" s="16">
        <f t="shared" si="136"/>
        <v>0</v>
      </c>
      <c r="AD253" s="16">
        <f t="shared" si="137"/>
        <v>0</v>
      </c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>
        <f t="shared" si="138"/>
        <v>0</v>
      </c>
      <c r="AR253" s="16">
        <f t="shared" si="139"/>
        <v>0</v>
      </c>
      <c r="AS253" s="16">
        <f t="shared" si="140"/>
        <v>0</v>
      </c>
      <c r="AT253" s="16">
        <f t="shared" si="141"/>
        <v>0</v>
      </c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>
        <f t="shared" si="142"/>
        <v>0</v>
      </c>
      <c r="BH253" s="16">
        <f t="shared" si="143"/>
        <v>0</v>
      </c>
      <c r="BI253" s="16">
        <f t="shared" si="144"/>
        <v>0</v>
      </c>
      <c r="BJ253" s="16">
        <f t="shared" si="145"/>
        <v>0</v>
      </c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>
        <f t="shared" si="146"/>
        <v>0</v>
      </c>
      <c r="BX253" s="16">
        <f t="shared" si="147"/>
        <v>0</v>
      </c>
      <c r="BY253" s="16">
        <f t="shared" si="148"/>
        <v>0</v>
      </c>
      <c r="BZ253" s="16">
        <f t="shared" si="149"/>
        <v>0</v>
      </c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>
        <f t="shared" si="150"/>
        <v>0</v>
      </c>
      <c r="CN253" s="16">
        <f t="shared" si="151"/>
        <v>0</v>
      </c>
      <c r="CO253" s="16">
        <f t="shared" si="152"/>
        <v>0</v>
      </c>
      <c r="CP253" s="16">
        <f t="shared" si="153"/>
        <v>0</v>
      </c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>
        <f t="shared" si="154"/>
        <v>0</v>
      </c>
      <c r="DD253" s="16">
        <f t="shared" si="155"/>
        <v>0</v>
      </c>
      <c r="DE253" s="16">
        <f t="shared" si="156"/>
        <v>0</v>
      </c>
      <c r="DF253" s="16">
        <f t="shared" si="157"/>
        <v>0</v>
      </c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>
        <f t="shared" si="158"/>
        <v>0</v>
      </c>
      <c r="DT253" s="16">
        <f t="shared" si="159"/>
        <v>0</v>
      </c>
      <c r="DU253" s="16">
        <f t="shared" si="160"/>
        <v>0</v>
      </c>
      <c r="DV253" s="16">
        <f t="shared" si="161"/>
        <v>0</v>
      </c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>
        <f t="shared" si="162"/>
        <v>0</v>
      </c>
      <c r="EJ253" s="16">
        <f t="shared" si="163"/>
        <v>0</v>
      </c>
      <c r="EK253" s="16">
        <f t="shared" si="164"/>
        <v>0</v>
      </c>
      <c r="EL253" s="16">
        <f t="shared" si="165"/>
        <v>0</v>
      </c>
      <c r="EM253" s="16"/>
      <c r="EN253" s="16"/>
      <c r="EO253" s="16"/>
      <c r="EP253" s="16"/>
      <c r="EQ253" s="38"/>
      <c r="ER253" s="38"/>
      <c r="ES253" s="38"/>
      <c r="ET253" s="38"/>
      <c r="EU253" s="16"/>
      <c r="EV253" s="16"/>
      <c r="EW253" s="16"/>
      <c r="EX253" s="16"/>
      <c r="EY253" s="16">
        <f t="shared" si="166"/>
        <v>0</v>
      </c>
      <c r="EZ253" s="16">
        <f t="shared" si="167"/>
        <v>0</v>
      </c>
      <c r="FA253" s="16">
        <f t="shared" si="168"/>
        <v>0</v>
      </c>
      <c r="FB253" s="16">
        <f t="shared" si="169"/>
        <v>0</v>
      </c>
      <c r="FC253" s="16"/>
      <c r="FD253" s="16"/>
      <c r="FE253" s="16"/>
      <c r="FF253" s="16"/>
      <c r="FG253" s="38"/>
      <c r="FH253" s="38"/>
      <c r="FI253" s="38"/>
      <c r="FJ253" s="38"/>
      <c r="FK253" s="16"/>
      <c r="FL253" s="16"/>
      <c r="FM253" s="16"/>
      <c r="FN253" s="16"/>
      <c r="FO253" s="16">
        <f t="shared" si="170"/>
        <v>0</v>
      </c>
      <c r="FP253" s="16">
        <f t="shared" si="171"/>
        <v>0</v>
      </c>
      <c r="FQ253" s="16">
        <f t="shared" si="172"/>
        <v>0</v>
      </c>
      <c r="FR253" s="16">
        <f t="shared" si="173"/>
        <v>0</v>
      </c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</row>
    <row r="254" spans="1:186" ht="14.25">
      <c r="A254" s="3" t="s">
        <v>26</v>
      </c>
      <c r="B254" s="4">
        <v>14</v>
      </c>
      <c r="C254" s="4">
        <v>2542.8</v>
      </c>
      <c r="D254" s="10">
        <v>39860</v>
      </c>
      <c r="E254" s="13">
        <v>-246088.35</v>
      </c>
      <c r="F254" s="13">
        <v>-246088.35</v>
      </c>
      <c r="G254" s="13">
        <v>-246088.35</v>
      </c>
      <c r="H254" s="13">
        <v>-246088.35</v>
      </c>
      <c r="I254" s="13">
        <v>-246088.35</v>
      </c>
      <c r="J254" s="13">
        <v>-246088.35</v>
      </c>
      <c r="K254" s="16">
        <f t="shared" si="130"/>
        <v>23.7</v>
      </c>
      <c r="L254" s="16">
        <f t="shared" si="131"/>
        <v>7815</v>
      </c>
      <c r="M254" s="16">
        <f t="shared" si="132"/>
        <v>23.7</v>
      </c>
      <c r="N254" s="16">
        <f t="shared" si="133"/>
        <v>7815</v>
      </c>
      <c r="O254" s="16"/>
      <c r="P254" s="16"/>
      <c r="Q254" s="16"/>
      <c r="R254" s="16"/>
      <c r="S254" s="16">
        <v>23.7</v>
      </c>
      <c r="T254" s="16">
        <v>7815</v>
      </c>
      <c r="U254" s="16">
        <v>23.7</v>
      </c>
      <c r="V254" s="16">
        <v>7815</v>
      </c>
      <c r="W254" s="16"/>
      <c r="X254" s="16"/>
      <c r="Y254" s="16"/>
      <c r="Z254" s="16"/>
      <c r="AA254" s="16">
        <f t="shared" si="134"/>
        <v>0</v>
      </c>
      <c r="AB254" s="16">
        <f t="shared" si="135"/>
        <v>0</v>
      </c>
      <c r="AC254" s="16">
        <f t="shared" si="136"/>
        <v>0</v>
      </c>
      <c r="AD254" s="16">
        <f t="shared" si="137"/>
        <v>0</v>
      </c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>
        <f t="shared" si="138"/>
        <v>0</v>
      </c>
      <c r="AR254" s="16">
        <f t="shared" si="139"/>
        <v>0</v>
      </c>
      <c r="AS254" s="16">
        <f t="shared" si="140"/>
        <v>0</v>
      </c>
      <c r="AT254" s="16">
        <f t="shared" si="141"/>
        <v>0</v>
      </c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>
        <f t="shared" si="142"/>
        <v>0</v>
      </c>
      <c r="BH254" s="16">
        <f t="shared" si="143"/>
        <v>0</v>
      </c>
      <c r="BI254" s="16">
        <f t="shared" si="144"/>
        <v>0</v>
      </c>
      <c r="BJ254" s="16">
        <f t="shared" si="145"/>
        <v>0</v>
      </c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>
        <f t="shared" si="146"/>
        <v>0</v>
      </c>
      <c r="BX254" s="16">
        <f t="shared" si="147"/>
        <v>0</v>
      </c>
      <c r="BY254" s="16">
        <f t="shared" si="148"/>
        <v>0</v>
      </c>
      <c r="BZ254" s="16">
        <f t="shared" si="149"/>
        <v>0</v>
      </c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>
        <f t="shared" si="150"/>
        <v>0</v>
      </c>
      <c r="CN254" s="16">
        <f t="shared" si="151"/>
        <v>0</v>
      </c>
      <c r="CO254" s="16">
        <f t="shared" si="152"/>
        <v>0</v>
      </c>
      <c r="CP254" s="16">
        <f t="shared" si="153"/>
        <v>0</v>
      </c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>
        <f t="shared" si="154"/>
        <v>6</v>
      </c>
      <c r="DD254" s="16">
        <f t="shared" si="155"/>
        <v>3826</v>
      </c>
      <c r="DE254" s="16">
        <f t="shared" si="156"/>
        <v>6</v>
      </c>
      <c r="DF254" s="16">
        <f t="shared" si="157"/>
        <v>3826</v>
      </c>
      <c r="DG254" s="16">
        <v>6</v>
      </c>
      <c r="DH254" s="16">
        <v>3826</v>
      </c>
      <c r="DI254" s="16">
        <v>6</v>
      </c>
      <c r="DJ254" s="16">
        <v>3826</v>
      </c>
      <c r="DK254" s="16"/>
      <c r="DL254" s="16"/>
      <c r="DM254" s="16"/>
      <c r="DN254" s="16"/>
      <c r="DO254" s="16"/>
      <c r="DP254" s="16"/>
      <c r="DQ254" s="16"/>
      <c r="DR254" s="16"/>
      <c r="DS254" s="16">
        <f t="shared" si="158"/>
        <v>0</v>
      </c>
      <c r="DT254" s="16">
        <f t="shared" si="159"/>
        <v>0</v>
      </c>
      <c r="DU254" s="16">
        <f t="shared" si="160"/>
        <v>0</v>
      </c>
      <c r="DV254" s="16">
        <f t="shared" si="161"/>
        <v>0</v>
      </c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>
        <f t="shared" si="162"/>
        <v>0</v>
      </c>
      <c r="EJ254" s="16">
        <f t="shared" si="163"/>
        <v>0</v>
      </c>
      <c r="EK254" s="16">
        <f t="shared" si="164"/>
        <v>0</v>
      </c>
      <c r="EL254" s="16">
        <f t="shared" si="165"/>
        <v>0</v>
      </c>
      <c r="EM254" s="16"/>
      <c r="EN254" s="16"/>
      <c r="EO254" s="16"/>
      <c r="EP254" s="16"/>
      <c r="EQ254" s="38"/>
      <c r="ER254" s="38"/>
      <c r="ES254" s="38"/>
      <c r="ET254" s="38"/>
      <c r="EU254" s="16"/>
      <c r="EV254" s="16"/>
      <c r="EW254" s="16"/>
      <c r="EX254" s="16"/>
      <c r="EY254" s="16">
        <f t="shared" si="166"/>
        <v>0</v>
      </c>
      <c r="EZ254" s="16">
        <f t="shared" si="167"/>
        <v>0</v>
      </c>
      <c r="FA254" s="16">
        <f t="shared" si="168"/>
        <v>0</v>
      </c>
      <c r="FB254" s="16">
        <f t="shared" si="169"/>
        <v>0</v>
      </c>
      <c r="FC254" s="16"/>
      <c r="FD254" s="16"/>
      <c r="FE254" s="16"/>
      <c r="FF254" s="16"/>
      <c r="FG254" s="38"/>
      <c r="FH254" s="38"/>
      <c r="FI254" s="38"/>
      <c r="FJ254" s="38"/>
      <c r="FK254" s="16"/>
      <c r="FL254" s="16"/>
      <c r="FM254" s="16"/>
      <c r="FN254" s="16"/>
      <c r="FO254" s="16">
        <f t="shared" si="170"/>
        <v>0</v>
      </c>
      <c r="FP254" s="16">
        <f t="shared" si="171"/>
        <v>0</v>
      </c>
      <c r="FQ254" s="16">
        <f t="shared" si="172"/>
        <v>0</v>
      </c>
      <c r="FR254" s="16">
        <f t="shared" si="173"/>
        <v>0</v>
      </c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</row>
    <row r="255" spans="1:186" ht="14.25">
      <c r="A255" s="3" t="s">
        <v>26</v>
      </c>
      <c r="B255" s="4">
        <v>15</v>
      </c>
      <c r="C255" s="4">
        <v>6323.73</v>
      </c>
      <c r="D255" s="10">
        <v>39860</v>
      </c>
      <c r="E255" s="13">
        <v>-163332.366</v>
      </c>
      <c r="F255" s="13">
        <v>-163332.366</v>
      </c>
      <c r="G255" s="13">
        <v>-163332.366</v>
      </c>
      <c r="H255" s="13">
        <v>-163332.366</v>
      </c>
      <c r="I255" s="13">
        <v>-163332.366</v>
      </c>
      <c r="J255" s="13">
        <v>-163332.366</v>
      </c>
      <c r="K255" s="16">
        <f t="shared" si="130"/>
        <v>48.4</v>
      </c>
      <c r="L255" s="16">
        <f t="shared" si="131"/>
        <v>12231</v>
      </c>
      <c r="M255" s="16">
        <f t="shared" si="132"/>
        <v>48.4</v>
      </c>
      <c r="N255" s="16">
        <f t="shared" si="133"/>
        <v>12231</v>
      </c>
      <c r="O255" s="16"/>
      <c r="P255" s="16"/>
      <c r="Q255" s="16"/>
      <c r="R255" s="16"/>
      <c r="S255" s="16">
        <v>48.4</v>
      </c>
      <c r="T255" s="16">
        <v>12231</v>
      </c>
      <c r="U255" s="16">
        <v>48.4</v>
      </c>
      <c r="V255" s="16">
        <v>12231</v>
      </c>
      <c r="W255" s="16"/>
      <c r="X255" s="16"/>
      <c r="Y255" s="16"/>
      <c r="Z255" s="16"/>
      <c r="AA255" s="16">
        <f t="shared" si="134"/>
        <v>0</v>
      </c>
      <c r="AB255" s="16">
        <f t="shared" si="135"/>
        <v>0</v>
      </c>
      <c r="AC255" s="16">
        <f t="shared" si="136"/>
        <v>0</v>
      </c>
      <c r="AD255" s="16">
        <f t="shared" si="137"/>
        <v>0</v>
      </c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>
        <f t="shared" si="138"/>
        <v>0</v>
      </c>
      <c r="AR255" s="16">
        <f t="shared" si="139"/>
        <v>0</v>
      </c>
      <c r="AS255" s="16">
        <f t="shared" si="140"/>
        <v>0</v>
      </c>
      <c r="AT255" s="16">
        <f t="shared" si="141"/>
        <v>0</v>
      </c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>
        <f t="shared" si="142"/>
        <v>0</v>
      </c>
      <c r="BH255" s="16">
        <f t="shared" si="143"/>
        <v>0</v>
      </c>
      <c r="BI255" s="16">
        <f t="shared" si="144"/>
        <v>0</v>
      </c>
      <c r="BJ255" s="16">
        <f t="shared" si="145"/>
        <v>0</v>
      </c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>
        <f t="shared" si="146"/>
        <v>0</v>
      </c>
      <c r="BX255" s="16">
        <f t="shared" si="147"/>
        <v>0</v>
      </c>
      <c r="BY255" s="16">
        <f t="shared" si="148"/>
        <v>0</v>
      </c>
      <c r="BZ255" s="16">
        <f t="shared" si="149"/>
        <v>0</v>
      </c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>
        <f t="shared" si="150"/>
        <v>0</v>
      </c>
      <c r="CN255" s="16">
        <f t="shared" si="151"/>
        <v>0</v>
      </c>
      <c r="CO255" s="16">
        <f t="shared" si="152"/>
        <v>0</v>
      </c>
      <c r="CP255" s="16">
        <f t="shared" si="153"/>
        <v>0</v>
      </c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>
        <f t="shared" si="154"/>
        <v>0</v>
      </c>
      <c r="DD255" s="16">
        <f t="shared" si="155"/>
        <v>0</v>
      </c>
      <c r="DE255" s="16">
        <f t="shared" si="156"/>
        <v>0</v>
      </c>
      <c r="DF255" s="16">
        <f t="shared" si="157"/>
        <v>0</v>
      </c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>
        <f t="shared" si="158"/>
        <v>0</v>
      </c>
      <c r="DT255" s="16">
        <f t="shared" si="159"/>
        <v>0</v>
      </c>
      <c r="DU255" s="16">
        <f t="shared" si="160"/>
        <v>0</v>
      </c>
      <c r="DV255" s="16">
        <f t="shared" si="161"/>
        <v>0</v>
      </c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>
        <f t="shared" si="162"/>
        <v>0</v>
      </c>
      <c r="EJ255" s="16">
        <f t="shared" si="163"/>
        <v>0</v>
      </c>
      <c r="EK255" s="16">
        <f t="shared" si="164"/>
        <v>0</v>
      </c>
      <c r="EL255" s="16">
        <f t="shared" si="165"/>
        <v>0</v>
      </c>
      <c r="EM255" s="16"/>
      <c r="EN255" s="16"/>
      <c r="EO255" s="16"/>
      <c r="EP255" s="16"/>
      <c r="EQ255" s="38"/>
      <c r="ER255" s="38"/>
      <c r="ES255" s="38"/>
      <c r="ET255" s="38"/>
      <c r="EU255" s="16"/>
      <c r="EV255" s="16"/>
      <c r="EW255" s="16"/>
      <c r="EX255" s="16"/>
      <c r="EY255" s="16">
        <f t="shared" si="166"/>
        <v>0</v>
      </c>
      <c r="EZ255" s="16">
        <f t="shared" si="167"/>
        <v>0</v>
      </c>
      <c r="FA255" s="16">
        <f t="shared" si="168"/>
        <v>0</v>
      </c>
      <c r="FB255" s="16">
        <f t="shared" si="169"/>
        <v>0</v>
      </c>
      <c r="FC255" s="16"/>
      <c r="FD255" s="16"/>
      <c r="FE255" s="16"/>
      <c r="FF255" s="16"/>
      <c r="FG255" s="38"/>
      <c r="FH255" s="38"/>
      <c r="FI255" s="38"/>
      <c r="FJ255" s="38"/>
      <c r="FK255" s="16"/>
      <c r="FL255" s="16"/>
      <c r="FM255" s="16"/>
      <c r="FN255" s="16"/>
      <c r="FO255" s="16">
        <f t="shared" si="170"/>
        <v>0</v>
      </c>
      <c r="FP255" s="16">
        <f t="shared" si="171"/>
        <v>0</v>
      </c>
      <c r="FQ255" s="16">
        <f t="shared" si="172"/>
        <v>0</v>
      </c>
      <c r="FR255" s="16">
        <f t="shared" si="173"/>
        <v>0</v>
      </c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</row>
    <row r="256" spans="1:186" ht="14.25">
      <c r="A256" s="35" t="s">
        <v>26</v>
      </c>
      <c r="B256" s="4" t="s">
        <v>44</v>
      </c>
      <c r="C256" s="4">
        <v>4596.32</v>
      </c>
      <c r="D256" s="10">
        <v>39600</v>
      </c>
      <c r="E256" s="13">
        <v>-76644.6544</v>
      </c>
      <c r="F256" s="13">
        <v>-76644.6544</v>
      </c>
      <c r="G256" s="13">
        <v>-76644.6544</v>
      </c>
      <c r="H256" s="13">
        <v>-76644.6544</v>
      </c>
      <c r="I256" s="13">
        <v>-76644.6544</v>
      </c>
      <c r="J256" s="13">
        <v>-76644.6544</v>
      </c>
      <c r="K256" s="16">
        <f t="shared" si="130"/>
        <v>7</v>
      </c>
      <c r="L256" s="16">
        <f t="shared" si="131"/>
        <v>1562</v>
      </c>
      <c r="M256" s="16">
        <f t="shared" si="132"/>
        <v>7</v>
      </c>
      <c r="N256" s="16">
        <f t="shared" si="133"/>
        <v>1562</v>
      </c>
      <c r="O256" s="16"/>
      <c r="P256" s="16"/>
      <c r="Q256" s="16"/>
      <c r="R256" s="16"/>
      <c r="S256" s="16">
        <v>7</v>
      </c>
      <c r="T256" s="16">
        <v>1562</v>
      </c>
      <c r="U256" s="16">
        <v>7</v>
      </c>
      <c r="V256" s="16">
        <v>1562</v>
      </c>
      <c r="W256" s="16"/>
      <c r="X256" s="16"/>
      <c r="Y256" s="16"/>
      <c r="Z256" s="16"/>
      <c r="AA256" s="16">
        <f t="shared" si="134"/>
        <v>0</v>
      </c>
      <c r="AB256" s="16">
        <f t="shared" si="135"/>
        <v>0</v>
      </c>
      <c r="AC256" s="16">
        <f t="shared" si="136"/>
        <v>0</v>
      </c>
      <c r="AD256" s="16">
        <f t="shared" si="137"/>
        <v>0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>
        <f t="shared" si="138"/>
        <v>0</v>
      </c>
      <c r="AR256" s="16">
        <f t="shared" si="139"/>
        <v>0</v>
      </c>
      <c r="AS256" s="16">
        <f t="shared" si="140"/>
        <v>0</v>
      </c>
      <c r="AT256" s="16">
        <f t="shared" si="141"/>
        <v>0</v>
      </c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>
        <f t="shared" si="142"/>
        <v>0</v>
      </c>
      <c r="BH256" s="16">
        <f t="shared" si="143"/>
        <v>0</v>
      </c>
      <c r="BI256" s="16">
        <f t="shared" si="144"/>
        <v>0</v>
      </c>
      <c r="BJ256" s="16">
        <f t="shared" si="145"/>
        <v>0</v>
      </c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 t="s">
        <v>74</v>
      </c>
      <c r="BX256" s="16">
        <f t="shared" si="147"/>
        <v>81756</v>
      </c>
      <c r="BY256" s="16" t="s">
        <v>74</v>
      </c>
      <c r="BZ256" s="16">
        <f t="shared" si="149"/>
        <v>81756</v>
      </c>
      <c r="CA256" s="16" t="s">
        <v>74</v>
      </c>
      <c r="CB256" s="16">
        <v>81756</v>
      </c>
      <c r="CC256" s="16" t="s">
        <v>74</v>
      </c>
      <c r="CD256" s="16">
        <v>81756</v>
      </c>
      <c r="CE256" s="16"/>
      <c r="CF256" s="16"/>
      <c r="CG256" s="16"/>
      <c r="CH256" s="16"/>
      <c r="CI256" s="16"/>
      <c r="CJ256" s="16"/>
      <c r="CK256" s="16"/>
      <c r="CL256" s="16"/>
      <c r="CM256" s="16">
        <f t="shared" si="150"/>
        <v>0</v>
      </c>
      <c r="CN256" s="16">
        <f t="shared" si="151"/>
        <v>0</v>
      </c>
      <c r="CO256" s="16">
        <f t="shared" si="152"/>
        <v>0</v>
      </c>
      <c r="CP256" s="16">
        <f t="shared" si="153"/>
        <v>0</v>
      </c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>
        <f t="shared" si="154"/>
        <v>0</v>
      </c>
      <c r="DD256" s="16">
        <f t="shared" si="155"/>
        <v>0</v>
      </c>
      <c r="DE256" s="16">
        <f t="shared" si="156"/>
        <v>0</v>
      </c>
      <c r="DF256" s="16">
        <f t="shared" si="157"/>
        <v>0</v>
      </c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>
        <f t="shared" si="158"/>
        <v>0</v>
      </c>
      <c r="DT256" s="16">
        <f t="shared" si="159"/>
        <v>0</v>
      </c>
      <c r="DU256" s="16">
        <f t="shared" si="160"/>
        <v>0</v>
      </c>
      <c r="DV256" s="16">
        <f t="shared" si="161"/>
        <v>0</v>
      </c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>
        <f t="shared" si="162"/>
        <v>2.2</v>
      </c>
      <c r="EJ256" s="16">
        <f t="shared" si="163"/>
        <v>963</v>
      </c>
      <c r="EK256" s="16">
        <f t="shared" si="164"/>
        <v>2.2</v>
      </c>
      <c r="EL256" s="16">
        <f t="shared" si="165"/>
        <v>963</v>
      </c>
      <c r="EM256" s="16">
        <v>2.2</v>
      </c>
      <c r="EN256" s="16">
        <v>963</v>
      </c>
      <c r="EO256" s="16">
        <v>2.2</v>
      </c>
      <c r="EP256" s="16">
        <v>963</v>
      </c>
      <c r="EQ256" s="38"/>
      <c r="ER256" s="38"/>
      <c r="ES256" s="38"/>
      <c r="ET256" s="38"/>
      <c r="EU256" s="16"/>
      <c r="EV256" s="16"/>
      <c r="EW256" s="16"/>
      <c r="EX256" s="16"/>
      <c r="EY256" s="16">
        <f t="shared" si="166"/>
        <v>4</v>
      </c>
      <c r="EZ256" s="16">
        <f t="shared" si="167"/>
        <v>1308</v>
      </c>
      <c r="FA256" s="16">
        <f t="shared" si="168"/>
        <v>4</v>
      </c>
      <c r="FB256" s="16">
        <f t="shared" si="169"/>
        <v>1308</v>
      </c>
      <c r="FC256" s="16">
        <v>4</v>
      </c>
      <c r="FD256" s="16">
        <v>1308</v>
      </c>
      <c r="FE256" s="16">
        <v>4</v>
      </c>
      <c r="FF256" s="16">
        <v>1308</v>
      </c>
      <c r="FG256" s="38"/>
      <c r="FH256" s="38"/>
      <c r="FI256" s="38"/>
      <c r="FJ256" s="38"/>
      <c r="FK256" s="16"/>
      <c r="FL256" s="16"/>
      <c r="FM256" s="16"/>
      <c r="FN256" s="16"/>
      <c r="FO256" s="16">
        <f t="shared" si="170"/>
        <v>0</v>
      </c>
      <c r="FP256" s="16">
        <f t="shared" si="171"/>
        <v>0</v>
      </c>
      <c r="FQ256" s="16">
        <f t="shared" si="172"/>
        <v>0</v>
      </c>
      <c r="FR256" s="16">
        <f t="shared" si="173"/>
        <v>0</v>
      </c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</row>
    <row r="257" spans="1:186" ht="14.25">
      <c r="A257" s="3" t="s">
        <v>26</v>
      </c>
      <c r="B257" s="4">
        <v>16</v>
      </c>
      <c r="C257" s="4">
        <v>3180.8</v>
      </c>
      <c r="D257" s="10">
        <v>39860</v>
      </c>
      <c r="E257" s="13">
        <v>-10149.62</v>
      </c>
      <c r="F257" s="13">
        <v>-10149.62</v>
      </c>
      <c r="G257" s="13">
        <v>-10149.62</v>
      </c>
      <c r="H257" s="13">
        <v>-10149.62</v>
      </c>
      <c r="I257" s="13">
        <v>-10149.62</v>
      </c>
      <c r="J257" s="13">
        <v>-10149.62</v>
      </c>
      <c r="K257" s="16">
        <f t="shared" si="130"/>
        <v>16.5</v>
      </c>
      <c r="L257" s="16">
        <f t="shared" si="131"/>
        <v>3690</v>
      </c>
      <c r="M257" s="16">
        <f t="shared" si="132"/>
        <v>16.5</v>
      </c>
      <c r="N257" s="16">
        <f t="shared" si="133"/>
        <v>3690</v>
      </c>
      <c r="O257" s="16">
        <v>16.5</v>
      </c>
      <c r="P257" s="16">
        <v>3690</v>
      </c>
      <c r="Q257" s="16">
        <v>16.5</v>
      </c>
      <c r="R257" s="16">
        <v>3690</v>
      </c>
      <c r="S257" s="16"/>
      <c r="T257" s="16"/>
      <c r="U257" s="16"/>
      <c r="V257" s="16"/>
      <c r="W257" s="16"/>
      <c r="X257" s="16"/>
      <c r="Y257" s="16"/>
      <c r="Z257" s="16"/>
      <c r="AA257" s="16">
        <f t="shared" si="134"/>
        <v>0</v>
      </c>
      <c r="AB257" s="16">
        <f t="shared" si="135"/>
        <v>0</v>
      </c>
      <c r="AC257" s="16">
        <f t="shared" si="136"/>
        <v>0</v>
      </c>
      <c r="AD257" s="16">
        <f t="shared" si="137"/>
        <v>0</v>
      </c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>
        <f t="shared" si="138"/>
        <v>0</v>
      </c>
      <c r="AR257" s="16">
        <f t="shared" si="139"/>
        <v>0</v>
      </c>
      <c r="AS257" s="16">
        <f t="shared" si="140"/>
        <v>0</v>
      </c>
      <c r="AT257" s="16">
        <f t="shared" si="141"/>
        <v>0</v>
      </c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>
        <f t="shared" si="142"/>
        <v>0</v>
      </c>
      <c r="BH257" s="16">
        <f t="shared" si="143"/>
        <v>0</v>
      </c>
      <c r="BI257" s="16">
        <f t="shared" si="144"/>
        <v>0</v>
      </c>
      <c r="BJ257" s="16">
        <f t="shared" si="145"/>
        <v>0</v>
      </c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>
        <f t="shared" si="146"/>
        <v>0</v>
      </c>
      <c r="BX257" s="16">
        <f t="shared" si="147"/>
        <v>0</v>
      </c>
      <c r="BY257" s="16">
        <f t="shared" si="148"/>
        <v>0</v>
      </c>
      <c r="BZ257" s="16">
        <f t="shared" si="149"/>
        <v>0</v>
      </c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>
        <f t="shared" si="150"/>
        <v>0</v>
      </c>
      <c r="CN257" s="16">
        <f t="shared" si="151"/>
        <v>0</v>
      </c>
      <c r="CO257" s="16">
        <f t="shared" si="152"/>
        <v>0</v>
      </c>
      <c r="CP257" s="16">
        <f t="shared" si="153"/>
        <v>0</v>
      </c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>
        <f t="shared" si="154"/>
        <v>0</v>
      </c>
      <c r="DD257" s="16">
        <f t="shared" si="155"/>
        <v>0</v>
      </c>
      <c r="DE257" s="16">
        <f t="shared" si="156"/>
        <v>0</v>
      </c>
      <c r="DF257" s="16">
        <f t="shared" si="157"/>
        <v>0</v>
      </c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>
        <f t="shared" si="158"/>
        <v>0</v>
      </c>
      <c r="DT257" s="16">
        <f t="shared" si="159"/>
        <v>0</v>
      </c>
      <c r="DU257" s="16">
        <f t="shared" si="160"/>
        <v>0</v>
      </c>
      <c r="DV257" s="16">
        <f t="shared" si="161"/>
        <v>0</v>
      </c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>
        <f t="shared" si="162"/>
        <v>0</v>
      </c>
      <c r="EJ257" s="16">
        <f t="shared" si="163"/>
        <v>0</v>
      </c>
      <c r="EK257" s="16">
        <f t="shared" si="164"/>
        <v>0</v>
      </c>
      <c r="EL257" s="16">
        <f t="shared" si="165"/>
        <v>0</v>
      </c>
      <c r="EM257" s="16"/>
      <c r="EN257" s="16"/>
      <c r="EO257" s="16"/>
      <c r="EP257" s="16"/>
      <c r="EQ257" s="38"/>
      <c r="ER257" s="38"/>
      <c r="ES257" s="38"/>
      <c r="ET257" s="38"/>
      <c r="EU257" s="16"/>
      <c r="EV257" s="16"/>
      <c r="EW257" s="16"/>
      <c r="EX257" s="16"/>
      <c r="EY257" s="16">
        <f t="shared" si="166"/>
        <v>0</v>
      </c>
      <c r="EZ257" s="16">
        <f t="shared" si="167"/>
        <v>0</v>
      </c>
      <c r="FA257" s="16">
        <f t="shared" si="168"/>
        <v>0</v>
      </c>
      <c r="FB257" s="16">
        <f t="shared" si="169"/>
        <v>0</v>
      </c>
      <c r="FC257" s="16"/>
      <c r="FD257" s="16"/>
      <c r="FE257" s="16"/>
      <c r="FF257" s="16"/>
      <c r="FG257" s="38"/>
      <c r="FH257" s="38"/>
      <c r="FI257" s="38"/>
      <c r="FJ257" s="38"/>
      <c r="FK257" s="16"/>
      <c r="FL257" s="16"/>
      <c r="FM257" s="16"/>
      <c r="FN257" s="16"/>
      <c r="FO257" s="16">
        <f t="shared" si="170"/>
        <v>0</v>
      </c>
      <c r="FP257" s="16">
        <f t="shared" si="171"/>
        <v>0</v>
      </c>
      <c r="FQ257" s="16">
        <f t="shared" si="172"/>
        <v>0</v>
      </c>
      <c r="FR257" s="16">
        <f t="shared" si="173"/>
        <v>0</v>
      </c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</row>
    <row r="258" spans="1:186" ht="14.25">
      <c r="A258" s="3" t="s">
        <v>26</v>
      </c>
      <c r="B258" s="4">
        <v>17</v>
      </c>
      <c r="C258" s="4">
        <v>9567.01</v>
      </c>
      <c r="D258" s="10">
        <v>39860</v>
      </c>
      <c r="E258" s="13">
        <v>-211695.13128</v>
      </c>
      <c r="F258" s="13">
        <v>-211695.13128</v>
      </c>
      <c r="G258" s="13">
        <v>-211695.13128</v>
      </c>
      <c r="H258" s="13">
        <v>-211695.13128</v>
      </c>
      <c r="I258" s="13">
        <v>-211695.13128</v>
      </c>
      <c r="J258" s="13">
        <v>-211695.13128</v>
      </c>
      <c r="K258" s="16">
        <f t="shared" si="130"/>
        <v>0</v>
      </c>
      <c r="L258" s="16">
        <f t="shared" si="131"/>
        <v>0</v>
      </c>
      <c r="M258" s="16">
        <f t="shared" si="132"/>
        <v>0</v>
      </c>
      <c r="N258" s="16">
        <f t="shared" si="133"/>
        <v>0</v>
      </c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>
        <f t="shared" si="134"/>
        <v>0</v>
      </c>
      <c r="AB258" s="16">
        <f t="shared" si="135"/>
        <v>0</v>
      </c>
      <c r="AC258" s="16">
        <f t="shared" si="136"/>
        <v>0</v>
      </c>
      <c r="AD258" s="16">
        <f t="shared" si="137"/>
        <v>0</v>
      </c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>
        <f t="shared" si="138"/>
        <v>0</v>
      </c>
      <c r="AR258" s="16">
        <f t="shared" si="139"/>
        <v>0</v>
      </c>
      <c r="AS258" s="16">
        <f t="shared" si="140"/>
        <v>0</v>
      </c>
      <c r="AT258" s="16">
        <f t="shared" si="141"/>
        <v>0</v>
      </c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>
        <f t="shared" si="142"/>
        <v>0</v>
      </c>
      <c r="BH258" s="16">
        <f t="shared" si="143"/>
        <v>0</v>
      </c>
      <c r="BI258" s="16">
        <f t="shared" si="144"/>
        <v>0</v>
      </c>
      <c r="BJ258" s="16">
        <f t="shared" si="145"/>
        <v>0</v>
      </c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>
        <f t="shared" si="146"/>
        <v>0</v>
      </c>
      <c r="BX258" s="16">
        <f t="shared" si="147"/>
        <v>0</v>
      </c>
      <c r="BY258" s="16">
        <f t="shared" si="148"/>
        <v>0</v>
      </c>
      <c r="BZ258" s="16">
        <f t="shared" si="149"/>
        <v>0</v>
      </c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>
        <f t="shared" si="150"/>
        <v>0</v>
      </c>
      <c r="CN258" s="16">
        <f t="shared" si="151"/>
        <v>0</v>
      </c>
      <c r="CO258" s="16">
        <f t="shared" si="152"/>
        <v>0</v>
      </c>
      <c r="CP258" s="16">
        <f t="shared" si="153"/>
        <v>0</v>
      </c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>
        <f t="shared" si="154"/>
        <v>0</v>
      </c>
      <c r="DD258" s="16">
        <f t="shared" si="155"/>
        <v>0</v>
      </c>
      <c r="DE258" s="16">
        <f t="shared" si="156"/>
        <v>0</v>
      </c>
      <c r="DF258" s="16">
        <f t="shared" si="157"/>
        <v>0</v>
      </c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>
        <f t="shared" si="158"/>
        <v>0</v>
      </c>
      <c r="DT258" s="16">
        <f t="shared" si="159"/>
        <v>0</v>
      </c>
      <c r="DU258" s="16">
        <f t="shared" si="160"/>
        <v>0</v>
      </c>
      <c r="DV258" s="16">
        <f t="shared" si="161"/>
        <v>0</v>
      </c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>
        <f t="shared" si="162"/>
        <v>9</v>
      </c>
      <c r="EJ258" s="16">
        <f t="shared" si="163"/>
        <v>3405</v>
      </c>
      <c r="EK258" s="16">
        <f t="shared" si="164"/>
        <v>9</v>
      </c>
      <c r="EL258" s="16">
        <f t="shared" si="165"/>
        <v>3405</v>
      </c>
      <c r="EM258" s="16">
        <v>9</v>
      </c>
      <c r="EN258" s="16">
        <v>3405</v>
      </c>
      <c r="EO258" s="16">
        <v>9</v>
      </c>
      <c r="EP258" s="16">
        <v>3405</v>
      </c>
      <c r="EQ258" s="38"/>
      <c r="ER258" s="38"/>
      <c r="ES258" s="38"/>
      <c r="ET258" s="38"/>
      <c r="EU258" s="16"/>
      <c r="EV258" s="16"/>
      <c r="EW258" s="16"/>
      <c r="EX258" s="16"/>
      <c r="EY258" s="16">
        <f t="shared" si="166"/>
        <v>4</v>
      </c>
      <c r="EZ258" s="16">
        <f t="shared" si="167"/>
        <v>2024</v>
      </c>
      <c r="FA258" s="16">
        <f t="shared" si="168"/>
        <v>4</v>
      </c>
      <c r="FB258" s="16">
        <f t="shared" si="169"/>
        <v>2024</v>
      </c>
      <c r="FC258" s="16"/>
      <c r="FD258" s="16"/>
      <c r="FE258" s="16"/>
      <c r="FF258" s="16"/>
      <c r="FG258" s="38">
        <v>4</v>
      </c>
      <c r="FH258" s="38">
        <v>2024</v>
      </c>
      <c r="FI258" s="38">
        <v>4</v>
      </c>
      <c r="FJ258" s="38">
        <v>2024</v>
      </c>
      <c r="FK258" s="16"/>
      <c r="FL258" s="16"/>
      <c r="FM258" s="16"/>
      <c r="FN258" s="16"/>
      <c r="FO258" s="16">
        <f t="shared" si="170"/>
        <v>15</v>
      </c>
      <c r="FP258" s="16">
        <f t="shared" si="171"/>
        <v>5597</v>
      </c>
      <c r="FQ258" s="16">
        <f t="shared" si="172"/>
        <v>15</v>
      </c>
      <c r="FR258" s="16">
        <f t="shared" si="173"/>
        <v>5597</v>
      </c>
      <c r="FS258" s="16">
        <v>15</v>
      </c>
      <c r="FT258" s="16">
        <v>5597</v>
      </c>
      <c r="FU258" s="16">
        <v>15</v>
      </c>
      <c r="FV258" s="16">
        <v>5597</v>
      </c>
      <c r="FW258" s="16"/>
      <c r="FX258" s="16"/>
      <c r="FY258" s="16"/>
      <c r="FZ258" s="16"/>
      <c r="GA258" s="16"/>
      <c r="GB258" s="16"/>
      <c r="GC258" s="16"/>
      <c r="GD258" s="16"/>
    </row>
    <row r="259" spans="1:186" ht="14.25">
      <c r="A259" s="3" t="s">
        <v>26</v>
      </c>
      <c r="B259" s="4">
        <v>18</v>
      </c>
      <c r="C259" s="4">
        <v>3115.19</v>
      </c>
      <c r="D259" s="10">
        <v>39860</v>
      </c>
      <c r="E259" s="13">
        <v>-101570.30799999999</v>
      </c>
      <c r="F259" s="13">
        <v>-101570.30799999999</v>
      </c>
      <c r="G259" s="13">
        <v>-101570.30799999999</v>
      </c>
      <c r="H259" s="13">
        <v>-101570.30799999999</v>
      </c>
      <c r="I259" s="13">
        <v>-101570.30799999999</v>
      </c>
      <c r="J259" s="13">
        <v>-101570.30799999999</v>
      </c>
      <c r="K259" s="16">
        <f t="shared" si="130"/>
        <v>0</v>
      </c>
      <c r="L259" s="16">
        <f t="shared" si="131"/>
        <v>0</v>
      </c>
      <c r="M259" s="16">
        <f t="shared" si="132"/>
        <v>0</v>
      </c>
      <c r="N259" s="16">
        <f t="shared" si="133"/>
        <v>0</v>
      </c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>
        <f t="shared" si="134"/>
        <v>0</v>
      </c>
      <c r="AB259" s="16">
        <f t="shared" si="135"/>
        <v>0</v>
      </c>
      <c r="AC259" s="16">
        <f t="shared" si="136"/>
        <v>0</v>
      </c>
      <c r="AD259" s="16">
        <f t="shared" si="137"/>
        <v>0</v>
      </c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>
        <f t="shared" si="138"/>
        <v>0</v>
      </c>
      <c r="AR259" s="16">
        <f t="shared" si="139"/>
        <v>0</v>
      </c>
      <c r="AS259" s="16">
        <f t="shared" si="140"/>
        <v>0</v>
      </c>
      <c r="AT259" s="16">
        <f t="shared" si="141"/>
        <v>0</v>
      </c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>
        <f t="shared" si="142"/>
        <v>0</v>
      </c>
      <c r="BH259" s="16">
        <f t="shared" si="143"/>
        <v>0</v>
      </c>
      <c r="BI259" s="16">
        <f t="shared" si="144"/>
        <v>0</v>
      </c>
      <c r="BJ259" s="16">
        <f t="shared" si="145"/>
        <v>0</v>
      </c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>
        <f t="shared" si="146"/>
        <v>0</v>
      </c>
      <c r="BX259" s="16">
        <f t="shared" si="147"/>
        <v>0</v>
      </c>
      <c r="BY259" s="16">
        <f t="shared" si="148"/>
        <v>0</v>
      </c>
      <c r="BZ259" s="16">
        <f t="shared" si="149"/>
        <v>0</v>
      </c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>
        <f t="shared" si="150"/>
        <v>0</v>
      </c>
      <c r="CN259" s="16">
        <f t="shared" si="151"/>
        <v>0</v>
      </c>
      <c r="CO259" s="16">
        <f t="shared" si="152"/>
        <v>0</v>
      </c>
      <c r="CP259" s="16">
        <f t="shared" si="153"/>
        <v>0</v>
      </c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>
        <f t="shared" si="154"/>
        <v>8</v>
      </c>
      <c r="DD259" s="16">
        <f t="shared" si="155"/>
        <v>2319</v>
      </c>
      <c r="DE259" s="16">
        <f t="shared" si="156"/>
        <v>8</v>
      </c>
      <c r="DF259" s="16">
        <f t="shared" si="157"/>
        <v>2319</v>
      </c>
      <c r="DG259" s="16"/>
      <c r="DH259" s="16"/>
      <c r="DI259" s="16"/>
      <c r="DJ259" s="16"/>
      <c r="DK259" s="16">
        <v>8</v>
      </c>
      <c r="DL259" s="16">
        <v>2319</v>
      </c>
      <c r="DM259" s="16">
        <v>8</v>
      </c>
      <c r="DN259" s="16">
        <v>2319</v>
      </c>
      <c r="DO259" s="16"/>
      <c r="DP259" s="16"/>
      <c r="DQ259" s="16"/>
      <c r="DR259" s="16"/>
      <c r="DS259" s="16">
        <f t="shared" si="158"/>
        <v>0</v>
      </c>
      <c r="DT259" s="16">
        <f t="shared" si="159"/>
        <v>0</v>
      </c>
      <c r="DU259" s="16">
        <f t="shared" si="160"/>
        <v>0</v>
      </c>
      <c r="DV259" s="16">
        <f t="shared" si="161"/>
        <v>0</v>
      </c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>
        <f t="shared" si="162"/>
        <v>0</v>
      </c>
      <c r="EJ259" s="16">
        <f t="shared" si="163"/>
        <v>0</v>
      </c>
      <c r="EK259" s="16">
        <f t="shared" si="164"/>
        <v>0</v>
      </c>
      <c r="EL259" s="16">
        <f t="shared" si="165"/>
        <v>0</v>
      </c>
      <c r="EM259" s="16"/>
      <c r="EN259" s="16"/>
      <c r="EO259" s="16"/>
      <c r="EP259" s="16"/>
      <c r="EQ259" s="38"/>
      <c r="ER259" s="38"/>
      <c r="ES259" s="38"/>
      <c r="ET259" s="38"/>
      <c r="EU259" s="16"/>
      <c r="EV259" s="16"/>
      <c r="EW259" s="16"/>
      <c r="EX259" s="16"/>
      <c r="EY259" s="16">
        <f t="shared" si="166"/>
        <v>0</v>
      </c>
      <c r="EZ259" s="16">
        <f t="shared" si="167"/>
        <v>0</v>
      </c>
      <c r="FA259" s="16">
        <f t="shared" si="168"/>
        <v>0</v>
      </c>
      <c r="FB259" s="16">
        <f t="shared" si="169"/>
        <v>0</v>
      </c>
      <c r="FC259" s="16"/>
      <c r="FD259" s="16"/>
      <c r="FE259" s="16"/>
      <c r="FF259" s="16"/>
      <c r="FG259" s="38"/>
      <c r="FH259" s="38"/>
      <c r="FI259" s="38"/>
      <c r="FJ259" s="38"/>
      <c r="FK259" s="16"/>
      <c r="FL259" s="16"/>
      <c r="FM259" s="16"/>
      <c r="FN259" s="16"/>
      <c r="FO259" s="16">
        <f t="shared" si="170"/>
        <v>0</v>
      </c>
      <c r="FP259" s="16">
        <f t="shared" si="171"/>
        <v>0</v>
      </c>
      <c r="FQ259" s="16">
        <f t="shared" si="172"/>
        <v>0</v>
      </c>
      <c r="FR259" s="16">
        <f t="shared" si="173"/>
        <v>0</v>
      </c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</row>
    <row r="260" spans="1:186" ht="14.25">
      <c r="A260" s="3" t="s">
        <v>27</v>
      </c>
      <c r="B260" s="4">
        <v>2</v>
      </c>
      <c r="C260" s="4">
        <v>209.46</v>
      </c>
      <c r="D260" s="10">
        <v>39692</v>
      </c>
      <c r="E260" s="13">
        <v>-40054.088</v>
      </c>
      <c r="F260" s="13">
        <v>-40054.088</v>
      </c>
      <c r="G260" s="13">
        <v>-40054.088</v>
      </c>
      <c r="H260" s="13">
        <v>-40054.088</v>
      </c>
      <c r="I260" s="13">
        <v>-40054.088</v>
      </c>
      <c r="J260" s="13">
        <v>-40054.088</v>
      </c>
      <c r="K260" s="16">
        <f t="shared" si="130"/>
        <v>0</v>
      </c>
      <c r="L260" s="16">
        <f t="shared" si="131"/>
        <v>0</v>
      </c>
      <c r="M260" s="16">
        <f t="shared" si="132"/>
        <v>0</v>
      </c>
      <c r="N260" s="16">
        <f t="shared" si="133"/>
        <v>0</v>
      </c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>
        <f t="shared" si="134"/>
        <v>0</v>
      </c>
      <c r="AB260" s="16">
        <f t="shared" si="135"/>
        <v>0</v>
      </c>
      <c r="AC260" s="16">
        <f t="shared" si="136"/>
        <v>0</v>
      </c>
      <c r="AD260" s="16">
        <f t="shared" si="137"/>
        <v>0</v>
      </c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>
        <f t="shared" si="138"/>
        <v>0</v>
      </c>
      <c r="AR260" s="16">
        <f t="shared" si="139"/>
        <v>0</v>
      </c>
      <c r="AS260" s="16">
        <f t="shared" si="140"/>
        <v>0</v>
      </c>
      <c r="AT260" s="16">
        <f t="shared" si="141"/>
        <v>0</v>
      </c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>
        <f t="shared" si="142"/>
        <v>0</v>
      </c>
      <c r="BH260" s="16">
        <f t="shared" si="143"/>
        <v>0</v>
      </c>
      <c r="BI260" s="16">
        <f t="shared" si="144"/>
        <v>0</v>
      </c>
      <c r="BJ260" s="16">
        <f t="shared" si="145"/>
        <v>0</v>
      </c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>
        <f t="shared" si="146"/>
        <v>0</v>
      </c>
      <c r="BX260" s="16">
        <f t="shared" si="147"/>
        <v>0</v>
      </c>
      <c r="BY260" s="16">
        <f t="shared" si="148"/>
        <v>0</v>
      </c>
      <c r="BZ260" s="16">
        <f t="shared" si="149"/>
        <v>0</v>
      </c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>
        <f t="shared" si="150"/>
        <v>0</v>
      </c>
      <c r="CN260" s="16">
        <f t="shared" si="151"/>
        <v>0</v>
      </c>
      <c r="CO260" s="16">
        <f t="shared" si="152"/>
        <v>0</v>
      </c>
      <c r="CP260" s="16">
        <f t="shared" si="153"/>
        <v>0</v>
      </c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>
        <f t="shared" si="154"/>
        <v>0</v>
      </c>
      <c r="DD260" s="16">
        <f t="shared" si="155"/>
        <v>0</v>
      </c>
      <c r="DE260" s="16">
        <f t="shared" si="156"/>
        <v>0</v>
      </c>
      <c r="DF260" s="16">
        <f t="shared" si="157"/>
        <v>0</v>
      </c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>
        <f t="shared" si="158"/>
        <v>0</v>
      </c>
      <c r="DT260" s="16">
        <f t="shared" si="159"/>
        <v>0</v>
      </c>
      <c r="DU260" s="16">
        <f t="shared" si="160"/>
        <v>0</v>
      </c>
      <c r="DV260" s="16">
        <f t="shared" si="161"/>
        <v>0</v>
      </c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>
        <f t="shared" si="162"/>
        <v>0</v>
      </c>
      <c r="EJ260" s="16">
        <f t="shared" si="163"/>
        <v>0</v>
      </c>
      <c r="EK260" s="16">
        <f t="shared" si="164"/>
        <v>0</v>
      </c>
      <c r="EL260" s="16">
        <f t="shared" si="165"/>
        <v>0</v>
      </c>
      <c r="EM260" s="16"/>
      <c r="EN260" s="16"/>
      <c r="EO260" s="16"/>
      <c r="EP260" s="16"/>
      <c r="EQ260" s="38"/>
      <c r="ER260" s="38"/>
      <c r="ES260" s="38"/>
      <c r="ET260" s="38"/>
      <c r="EU260" s="16"/>
      <c r="EV260" s="16"/>
      <c r="EW260" s="16"/>
      <c r="EX260" s="16"/>
      <c r="EY260" s="16">
        <f t="shared" si="166"/>
        <v>0</v>
      </c>
      <c r="EZ260" s="16">
        <f t="shared" si="167"/>
        <v>0</v>
      </c>
      <c r="FA260" s="16">
        <f t="shared" si="168"/>
        <v>0</v>
      </c>
      <c r="FB260" s="16">
        <f t="shared" si="169"/>
        <v>0</v>
      </c>
      <c r="FC260" s="16"/>
      <c r="FD260" s="16"/>
      <c r="FE260" s="16"/>
      <c r="FF260" s="16"/>
      <c r="FG260" s="38"/>
      <c r="FH260" s="38"/>
      <c r="FI260" s="38"/>
      <c r="FJ260" s="38"/>
      <c r="FK260" s="16"/>
      <c r="FL260" s="16"/>
      <c r="FM260" s="16"/>
      <c r="FN260" s="16"/>
      <c r="FO260" s="16">
        <f t="shared" si="170"/>
        <v>0</v>
      </c>
      <c r="FP260" s="16">
        <f t="shared" si="171"/>
        <v>0</v>
      </c>
      <c r="FQ260" s="16">
        <f t="shared" si="172"/>
        <v>0</v>
      </c>
      <c r="FR260" s="16">
        <f t="shared" si="173"/>
        <v>0</v>
      </c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</row>
    <row r="261" spans="1:186" ht="14.25">
      <c r="A261" s="3" t="s">
        <v>27</v>
      </c>
      <c r="B261" s="4">
        <v>22</v>
      </c>
      <c r="C261" s="4">
        <v>2613.24</v>
      </c>
      <c r="D261" s="10">
        <v>39860</v>
      </c>
      <c r="E261" s="13">
        <v>-5361.118000000002</v>
      </c>
      <c r="F261" s="13">
        <v>-5361.118000000002</v>
      </c>
      <c r="G261" s="13">
        <v>-5361.118000000002</v>
      </c>
      <c r="H261" s="13">
        <v>-5361.118000000002</v>
      </c>
      <c r="I261" s="13">
        <v>-5361.118000000002</v>
      </c>
      <c r="J261" s="13">
        <v>-5361.118000000002</v>
      </c>
      <c r="K261" s="16">
        <f t="shared" si="130"/>
        <v>0</v>
      </c>
      <c r="L261" s="16">
        <f t="shared" si="131"/>
        <v>0</v>
      </c>
      <c r="M261" s="16">
        <f t="shared" si="132"/>
        <v>0</v>
      </c>
      <c r="N261" s="16">
        <f t="shared" si="133"/>
        <v>0</v>
      </c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>
        <f t="shared" si="134"/>
        <v>0</v>
      </c>
      <c r="AB261" s="16">
        <f t="shared" si="135"/>
        <v>0</v>
      </c>
      <c r="AC261" s="16">
        <f t="shared" si="136"/>
        <v>0</v>
      </c>
      <c r="AD261" s="16">
        <f t="shared" si="137"/>
        <v>0</v>
      </c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>
        <f t="shared" si="138"/>
        <v>0</v>
      </c>
      <c r="AR261" s="16">
        <f t="shared" si="139"/>
        <v>0</v>
      </c>
      <c r="AS261" s="16">
        <f t="shared" si="140"/>
        <v>0</v>
      </c>
      <c r="AT261" s="16">
        <f t="shared" si="141"/>
        <v>0</v>
      </c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>
        <f t="shared" si="142"/>
        <v>0</v>
      </c>
      <c r="BH261" s="16">
        <f t="shared" si="143"/>
        <v>0</v>
      </c>
      <c r="BI261" s="16">
        <f t="shared" si="144"/>
        <v>0</v>
      </c>
      <c r="BJ261" s="16">
        <f t="shared" si="145"/>
        <v>0</v>
      </c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>
        <f t="shared" si="146"/>
        <v>0</v>
      </c>
      <c r="BX261" s="16">
        <f t="shared" si="147"/>
        <v>0</v>
      </c>
      <c r="BY261" s="16">
        <f t="shared" si="148"/>
        <v>0</v>
      </c>
      <c r="BZ261" s="16">
        <f t="shared" si="149"/>
        <v>0</v>
      </c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>
        <f t="shared" si="150"/>
        <v>0</v>
      </c>
      <c r="CN261" s="16">
        <f t="shared" si="151"/>
        <v>0</v>
      </c>
      <c r="CO261" s="16">
        <f t="shared" si="152"/>
        <v>0</v>
      </c>
      <c r="CP261" s="16">
        <f t="shared" si="153"/>
        <v>0</v>
      </c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>
        <f t="shared" si="154"/>
        <v>6.3</v>
      </c>
      <c r="DD261" s="16">
        <f t="shared" si="155"/>
        <v>2519</v>
      </c>
      <c r="DE261" s="16">
        <f t="shared" si="156"/>
        <v>6.3</v>
      </c>
      <c r="DF261" s="16">
        <f t="shared" si="157"/>
        <v>2519</v>
      </c>
      <c r="DG261" s="16">
        <v>6.3</v>
      </c>
      <c r="DH261" s="16">
        <v>2519</v>
      </c>
      <c r="DI261" s="16">
        <v>6.3</v>
      </c>
      <c r="DJ261" s="16">
        <v>2519</v>
      </c>
      <c r="DK261" s="16"/>
      <c r="DL261" s="16"/>
      <c r="DM261" s="16"/>
      <c r="DN261" s="16"/>
      <c r="DO261" s="16"/>
      <c r="DP261" s="16"/>
      <c r="DQ261" s="16"/>
      <c r="DR261" s="16"/>
      <c r="DS261" s="16">
        <f t="shared" si="158"/>
        <v>0</v>
      </c>
      <c r="DT261" s="16">
        <f t="shared" si="159"/>
        <v>0</v>
      </c>
      <c r="DU261" s="16">
        <f t="shared" si="160"/>
        <v>0</v>
      </c>
      <c r="DV261" s="16">
        <f t="shared" si="161"/>
        <v>0</v>
      </c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>
        <f t="shared" si="162"/>
        <v>0</v>
      </c>
      <c r="EJ261" s="16">
        <f t="shared" si="163"/>
        <v>0</v>
      </c>
      <c r="EK261" s="16">
        <f t="shared" si="164"/>
        <v>0</v>
      </c>
      <c r="EL261" s="16">
        <f t="shared" si="165"/>
        <v>0</v>
      </c>
      <c r="EM261" s="16"/>
      <c r="EN261" s="16"/>
      <c r="EO261" s="16"/>
      <c r="EP261" s="16"/>
      <c r="EQ261" s="38"/>
      <c r="ER261" s="38"/>
      <c r="ES261" s="38"/>
      <c r="ET261" s="38"/>
      <c r="EU261" s="16"/>
      <c r="EV261" s="16"/>
      <c r="EW261" s="16"/>
      <c r="EX261" s="16"/>
      <c r="EY261" s="16">
        <f t="shared" si="166"/>
        <v>0</v>
      </c>
      <c r="EZ261" s="16">
        <f t="shared" si="167"/>
        <v>0</v>
      </c>
      <c r="FA261" s="16">
        <f t="shared" si="168"/>
        <v>0</v>
      </c>
      <c r="FB261" s="16">
        <f t="shared" si="169"/>
        <v>0</v>
      </c>
      <c r="FC261" s="16"/>
      <c r="FD261" s="16"/>
      <c r="FE261" s="16"/>
      <c r="FF261" s="16"/>
      <c r="FG261" s="38"/>
      <c r="FH261" s="38"/>
      <c r="FI261" s="38"/>
      <c r="FJ261" s="38"/>
      <c r="FK261" s="16"/>
      <c r="FL261" s="16"/>
      <c r="FM261" s="16"/>
      <c r="FN261" s="16"/>
      <c r="FO261" s="16">
        <f t="shared" si="170"/>
        <v>0</v>
      </c>
      <c r="FP261" s="16">
        <f t="shared" si="171"/>
        <v>0</v>
      </c>
      <c r="FQ261" s="16">
        <f t="shared" si="172"/>
        <v>0</v>
      </c>
      <c r="FR261" s="16">
        <f t="shared" si="173"/>
        <v>0</v>
      </c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</row>
    <row r="262" spans="1:186" ht="14.25">
      <c r="A262" s="3" t="s">
        <v>27</v>
      </c>
      <c r="B262" s="4">
        <v>24</v>
      </c>
      <c r="C262" s="4">
        <v>3194.03</v>
      </c>
      <c r="D262" s="10">
        <v>39873</v>
      </c>
      <c r="E262" s="13">
        <v>-217551.356</v>
      </c>
      <c r="F262" s="13">
        <v>-217551.356</v>
      </c>
      <c r="G262" s="13">
        <v>-217551.356</v>
      </c>
      <c r="H262" s="13">
        <v>-217551.356</v>
      </c>
      <c r="I262" s="13">
        <v>-217551.356</v>
      </c>
      <c r="J262" s="13">
        <v>-217551.356</v>
      </c>
      <c r="K262" s="16">
        <f t="shared" si="130"/>
        <v>0</v>
      </c>
      <c r="L262" s="16">
        <f t="shared" si="131"/>
        <v>0</v>
      </c>
      <c r="M262" s="16">
        <f t="shared" si="132"/>
        <v>0</v>
      </c>
      <c r="N262" s="16">
        <f t="shared" si="133"/>
        <v>0</v>
      </c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>
        <f t="shared" si="134"/>
        <v>0</v>
      </c>
      <c r="AB262" s="16">
        <f t="shared" si="135"/>
        <v>0</v>
      </c>
      <c r="AC262" s="16">
        <f t="shared" si="136"/>
        <v>0</v>
      </c>
      <c r="AD262" s="16">
        <f t="shared" si="137"/>
        <v>0</v>
      </c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>
        <f t="shared" si="138"/>
        <v>0</v>
      </c>
      <c r="AR262" s="16">
        <f t="shared" si="139"/>
        <v>0</v>
      </c>
      <c r="AS262" s="16">
        <f t="shared" si="140"/>
        <v>0</v>
      </c>
      <c r="AT262" s="16">
        <f t="shared" si="141"/>
        <v>0</v>
      </c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>
        <f t="shared" si="142"/>
        <v>0</v>
      </c>
      <c r="BH262" s="16">
        <f t="shared" si="143"/>
        <v>0</v>
      </c>
      <c r="BI262" s="16">
        <f t="shared" si="144"/>
        <v>0</v>
      </c>
      <c r="BJ262" s="16">
        <f t="shared" si="145"/>
        <v>0</v>
      </c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>
        <f t="shared" si="146"/>
        <v>0</v>
      </c>
      <c r="BX262" s="16">
        <f t="shared" si="147"/>
        <v>0</v>
      </c>
      <c r="BY262" s="16">
        <f t="shared" si="148"/>
        <v>0</v>
      </c>
      <c r="BZ262" s="16">
        <f t="shared" si="149"/>
        <v>0</v>
      </c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>
        <f t="shared" si="150"/>
        <v>0</v>
      </c>
      <c r="CN262" s="16">
        <f t="shared" si="151"/>
        <v>0</v>
      </c>
      <c r="CO262" s="16">
        <f t="shared" si="152"/>
        <v>0</v>
      </c>
      <c r="CP262" s="16">
        <f t="shared" si="153"/>
        <v>0</v>
      </c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>
        <f t="shared" si="154"/>
        <v>17.5</v>
      </c>
      <c r="DD262" s="16">
        <f t="shared" si="155"/>
        <v>9072</v>
      </c>
      <c r="DE262" s="16">
        <f t="shared" si="156"/>
        <v>17.5</v>
      </c>
      <c r="DF262" s="16">
        <f t="shared" si="157"/>
        <v>9072</v>
      </c>
      <c r="DG262" s="16">
        <v>17.5</v>
      </c>
      <c r="DH262" s="16">
        <v>9072</v>
      </c>
      <c r="DI262" s="16">
        <v>17.5</v>
      </c>
      <c r="DJ262" s="16">
        <v>9072</v>
      </c>
      <c r="DK262" s="16"/>
      <c r="DL262" s="16"/>
      <c r="DM262" s="16"/>
      <c r="DN262" s="16"/>
      <c r="DO262" s="16"/>
      <c r="DP262" s="16"/>
      <c r="DQ262" s="16"/>
      <c r="DR262" s="16"/>
      <c r="DS262" s="16">
        <f t="shared" si="158"/>
        <v>0</v>
      </c>
      <c r="DT262" s="16">
        <f t="shared" si="159"/>
        <v>0</v>
      </c>
      <c r="DU262" s="16">
        <f t="shared" si="160"/>
        <v>0</v>
      </c>
      <c r="DV262" s="16">
        <f t="shared" si="161"/>
        <v>0</v>
      </c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>
        <f t="shared" si="162"/>
        <v>0</v>
      </c>
      <c r="EJ262" s="16">
        <f t="shared" si="163"/>
        <v>0</v>
      </c>
      <c r="EK262" s="16">
        <f t="shared" si="164"/>
        <v>0</v>
      </c>
      <c r="EL262" s="16">
        <f t="shared" si="165"/>
        <v>0</v>
      </c>
      <c r="EM262" s="16"/>
      <c r="EN262" s="16"/>
      <c r="EO262" s="16"/>
      <c r="EP262" s="16"/>
      <c r="EQ262" s="38"/>
      <c r="ER262" s="38"/>
      <c r="ES262" s="38"/>
      <c r="ET262" s="38"/>
      <c r="EU262" s="16"/>
      <c r="EV262" s="16"/>
      <c r="EW262" s="16"/>
      <c r="EX262" s="16"/>
      <c r="EY262" s="16">
        <f t="shared" si="166"/>
        <v>0</v>
      </c>
      <c r="EZ262" s="16">
        <f t="shared" si="167"/>
        <v>0</v>
      </c>
      <c r="FA262" s="16">
        <f t="shared" si="168"/>
        <v>0</v>
      </c>
      <c r="FB262" s="16">
        <f t="shared" si="169"/>
        <v>0</v>
      </c>
      <c r="FC262" s="16"/>
      <c r="FD262" s="16"/>
      <c r="FE262" s="16"/>
      <c r="FF262" s="16"/>
      <c r="FG262" s="38"/>
      <c r="FH262" s="38"/>
      <c r="FI262" s="38"/>
      <c r="FJ262" s="38"/>
      <c r="FK262" s="16"/>
      <c r="FL262" s="16"/>
      <c r="FM262" s="16"/>
      <c r="FN262" s="16"/>
      <c r="FO262" s="16">
        <f t="shared" si="170"/>
        <v>0</v>
      </c>
      <c r="FP262" s="16">
        <f t="shared" si="171"/>
        <v>0</v>
      </c>
      <c r="FQ262" s="16">
        <f t="shared" si="172"/>
        <v>0</v>
      </c>
      <c r="FR262" s="16">
        <f t="shared" si="173"/>
        <v>0</v>
      </c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</row>
    <row r="263" spans="1:186" ht="14.25">
      <c r="A263" s="3" t="s">
        <v>27</v>
      </c>
      <c r="B263" s="4">
        <v>26</v>
      </c>
      <c r="C263" s="4">
        <v>2184.2</v>
      </c>
      <c r="D263" s="10">
        <v>39860</v>
      </c>
      <c r="E263" s="13">
        <v>-51729.65</v>
      </c>
      <c r="F263" s="13">
        <v>-51729.65</v>
      </c>
      <c r="G263" s="13">
        <v>-51729.65</v>
      </c>
      <c r="H263" s="13">
        <v>-51729.65</v>
      </c>
      <c r="I263" s="13">
        <v>-51729.65</v>
      </c>
      <c r="J263" s="13">
        <v>-51729.65</v>
      </c>
      <c r="K263" s="16">
        <f t="shared" si="130"/>
        <v>0</v>
      </c>
      <c r="L263" s="16">
        <f t="shared" si="131"/>
        <v>0</v>
      </c>
      <c r="M263" s="16">
        <f t="shared" si="132"/>
        <v>0</v>
      </c>
      <c r="N263" s="16">
        <f t="shared" si="133"/>
        <v>0</v>
      </c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>
        <f t="shared" si="134"/>
        <v>0</v>
      </c>
      <c r="AB263" s="16">
        <f t="shared" si="135"/>
        <v>0</v>
      </c>
      <c r="AC263" s="16">
        <f t="shared" si="136"/>
        <v>0</v>
      </c>
      <c r="AD263" s="16">
        <f t="shared" si="137"/>
        <v>0</v>
      </c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>
        <f t="shared" si="138"/>
        <v>0</v>
      </c>
      <c r="AR263" s="16">
        <f t="shared" si="139"/>
        <v>0</v>
      </c>
      <c r="AS263" s="16">
        <f t="shared" si="140"/>
        <v>0</v>
      </c>
      <c r="AT263" s="16">
        <f t="shared" si="141"/>
        <v>0</v>
      </c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>
        <f t="shared" si="142"/>
        <v>0</v>
      </c>
      <c r="BH263" s="16">
        <f t="shared" si="143"/>
        <v>0</v>
      </c>
      <c r="BI263" s="16">
        <f t="shared" si="144"/>
        <v>0</v>
      </c>
      <c r="BJ263" s="16">
        <f t="shared" si="145"/>
        <v>0</v>
      </c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>
        <f t="shared" si="146"/>
        <v>0</v>
      </c>
      <c r="BX263" s="16">
        <f t="shared" si="147"/>
        <v>0</v>
      </c>
      <c r="BY263" s="16">
        <f t="shared" si="148"/>
        <v>0</v>
      </c>
      <c r="BZ263" s="16">
        <f t="shared" si="149"/>
        <v>0</v>
      </c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>
        <f t="shared" si="150"/>
        <v>0</v>
      </c>
      <c r="CN263" s="16">
        <f t="shared" si="151"/>
        <v>0</v>
      </c>
      <c r="CO263" s="16">
        <f t="shared" si="152"/>
        <v>0</v>
      </c>
      <c r="CP263" s="16">
        <f t="shared" si="153"/>
        <v>0</v>
      </c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>
        <f t="shared" si="154"/>
        <v>0</v>
      </c>
      <c r="DD263" s="16">
        <f t="shared" si="155"/>
        <v>0</v>
      </c>
      <c r="DE263" s="16">
        <f t="shared" si="156"/>
        <v>0</v>
      </c>
      <c r="DF263" s="16">
        <f t="shared" si="157"/>
        <v>0</v>
      </c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>
        <f t="shared" si="158"/>
        <v>0</v>
      </c>
      <c r="DT263" s="16">
        <f t="shared" si="159"/>
        <v>0</v>
      </c>
      <c r="DU263" s="16">
        <f t="shared" si="160"/>
        <v>0</v>
      </c>
      <c r="DV263" s="16">
        <f t="shared" si="161"/>
        <v>0</v>
      </c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>
        <f t="shared" si="162"/>
        <v>0</v>
      </c>
      <c r="EJ263" s="16">
        <f t="shared" si="163"/>
        <v>0</v>
      </c>
      <c r="EK263" s="16">
        <f t="shared" si="164"/>
        <v>0</v>
      </c>
      <c r="EL263" s="16">
        <f t="shared" si="165"/>
        <v>0</v>
      </c>
      <c r="EM263" s="16"/>
      <c r="EN263" s="16"/>
      <c r="EO263" s="16"/>
      <c r="EP263" s="16"/>
      <c r="EQ263" s="38"/>
      <c r="ER263" s="38"/>
      <c r="ES263" s="38"/>
      <c r="ET263" s="38"/>
      <c r="EU263" s="16"/>
      <c r="EV263" s="16"/>
      <c r="EW263" s="16"/>
      <c r="EX263" s="16"/>
      <c r="EY263" s="16">
        <f t="shared" si="166"/>
        <v>0</v>
      </c>
      <c r="EZ263" s="16">
        <f t="shared" si="167"/>
        <v>0</v>
      </c>
      <c r="FA263" s="16">
        <f t="shared" si="168"/>
        <v>0</v>
      </c>
      <c r="FB263" s="16">
        <f t="shared" si="169"/>
        <v>0</v>
      </c>
      <c r="FC263" s="16"/>
      <c r="FD263" s="16"/>
      <c r="FE263" s="16"/>
      <c r="FF263" s="16"/>
      <c r="FG263" s="38"/>
      <c r="FH263" s="38"/>
      <c r="FI263" s="38"/>
      <c r="FJ263" s="38"/>
      <c r="FK263" s="16"/>
      <c r="FL263" s="16"/>
      <c r="FM263" s="16"/>
      <c r="FN263" s="16"/>
      <c r="FO263" s="16">
        <f t="shared" si="170"/>
        <v>0</v>
      </c>
      <c r="FP263" s="16">
        <f t="shared" si="171"/>
        <v>0</v>
      </c>
      <c r="FQ263" s="16">
        <f t="shared" si="172"/>
        <v>0</v>
      </c>
      <c r="FR263" s="16">
        <f t="shared" si="173"/>
        <v>0</v>
      </c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</row>
    <row r="264" spans="1:186" ht="14.25">
      <c r="A264" s="6" t="s">
        <v>53</v>
      </c>
      <c r="B264" s="8">
        <v>7</v>
      </c>
      <c r="C264" s="4">
        <v>535.6</v>
      </c>
      <c r="D264" s="9">
        <v>40391</v>
      </c>
      <c r="E264" s="13">
        <v>696.28</v>
      </c>
      <c r="F264" s="13">
        <v>696.28</v>
      </c>
      <c r="G264" s="13">
        <v>696.28</v>
      </c>
      <c r="H264" s="13">
        <v>696.28</v>
      </c>
      <c r="I264" s="13">
        <v>696.28</v>
      </c>
      <c r="J264" s="13">
        <v>696.28</v>
      </c>
      <c r="K264" s="16">
        <f t="shared" si="130"/>
        <v>0</v>
      </c>
      <c r="L264" s="16">
        <f t="shared" si="131"/>
        <v>0</v>
      </c>
      <c r="M264" s="16">
        <f t="shared" si="132"/>
        <v>0</v>
      </c>
      <c r="N264" s="16">
        <f t="shared" si="133"/>
        <v>0</v>
      </c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>
        <f t="shared" si="134"/>
        <v>0</v>
      </c>
      <c r="AB264" s="16">
        <f t="shared" si="135"/>
        <v>0</v>
      </c>
      <c r="AC264" s="16">
        <f t="shared" si="136"/>
        <v>0</v>
      </c>
      <c r="AD264" s="16">
        <f t="shared" si="137"/>
        <v>0</v>
      </c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>
        <f t="shared" si="138"/>
        <v>0</v>
      </c>
      <c r="AR264" s="16">
        <f t="shared" si="139"/>
        <v>0</v>
      </c>
      <c r="AS264" s="16">
        <f t="shared" si="140"/>
        <v>0</v>
      </c>
      <c r="AT264" s="16">
        <f t="shared" si="141"/>
        <v>0</v>
      </c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>
        <f t="shared" si="142"/>
        <v>0</v>
      </c>
      <c r="BH264" s="16">
        <f t="shared" si="143"/>
        <v>0</v>
      </c>
      <c r="BI264" s="16">
        <f t="shared" si="144"/>
        <v>0</v>
      </c>
      <c r="BJ264" s="16">
        <f t="shared" si="145"/>
        <v>0</v>
      </c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>
        <f t="shared" si="146"/>
        <v>0</v>
      </c>
      <c r="BX264" s="16">
        <f t="shared" si="147"/>
        <v>0</v>
      </c>
      <c r="BY264" s="16">
        <f t="shared" si="148"/>
        <v>0</v>
      </c>
      <c r="BZ264" s="16">
        <f t="shared" si="149"/>
        <v>0</v>
      </c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>
        <f t="shared" si="150"/>
        <v>0</v>
      </c>
      <c r="CN264" s="16">
        <f t="shared" si="151"/>
        <v>0</v>
      </c>
      <c r="CO264" s="16">
        <f t="shared" si="152"/>
        <v>0</v>
      </c>
      <c r="CP264" s="16">
        <f t="shared" si="153"/>
        <v>0</v>
      </c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>
        <f t="shared" si="154"/>
        <v>0</v>
      </c>
      <c r="DD264" s="16">
        <f t="shared" si="155"/>
        <v>0</v>
      </c>
      <c r="DE264" s="16">
        <f t="shared" si="156"/>
        <v>0</v>
      </c>
      <c r="DF264" s="16">
        <f t="shared" si="157"/>
        <v>0</v>
      </c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>
        <f t="shared" si="158"/>
        <v>0</v>
      </c>
      <c r="DT264" s="16">
        <f t="shared" si="159"/>
        <v>0</v>
      </c>
      <c r="DU264" s="16">
        <f t="shared" si="160"/>
        <v>0</v>
      </c>
      <c r="DV264" s="16">
        <f t="shared" si="161"/>
        <v>0</v>
      </c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>
        <f t="shared" si="162"/>
        <v>0</v>
      </c>
      <c r="EJ264" s="16">
        <f t="shared" si="163"/>
        <v>0</v>
      </c>
      <c r="EK264" s="16">
        <f t="shared" si="164"/>
        <v>0</v>
      </c>
      <c r="EL264" s="16">
        <f t="shared" si="165"/>
        <v>0</v>
      </c>
      <c r="EM264" s="16"/>
      <c r="EN264" s="16"/>
      <c r="EO264" s="16"/>
      <c r="EP264" s="16"/>
      <c r="EQ264" s="38"/>
      <c r="ER264" s="38"/>
      <c r="ES264" s="38"/>
      <c r="ET264" s="38"/>
      <c r="EU264" s="16"/>
      <c r="EV264" s="16"/>
      <c r="EW264" s="16"/>
      <c r="EX264" s="16"/>
      <c r="EY264" s="16">
        <f t="shared" si="166"/>
        <v>0</v>
      </c>
      <c r="EZ264" s="16">
        <f t="shared" si="167"/>
        <v>0</v>
      </c>
      <c r="FA264" s="16">
        <f t="shared" si="168"/>
        <v>0</v>
      </c>
      <c r="FB264" s="16">
        <f t="shared" si="169"/>
        <v>0</v>
      </c>
      <c r="FC264" s="16"/>
      <c r="FD264" s="16"/>
      <c r="FE264" s="16"/>
      <c r="FF264" s="16"/>
      <c r="FG264" s="38"/>
      <c r="FH264" s="38"/>
      <c r="FI264" s="38"/>
      <c r="FJ264" s="38"/>
      <c r="FK264" s="16"/>
      <c r="FL264" s="16"/>
      <c r="FM264" s="16"/>
      <c r="FN264" s="16"/>
      <c r="FO264" s="16">
        <f t="shared" si="170"/>
        <v>0</v>
      </c>
      <c r="FP264" s="16">
        <f t="shared" si="171"/>
        <v>0</v>
      </c>
      <c r="FQ264" s="16">
        <f t="shared" si="172"/>
        <v>0</v>
      </c>
      <c r="FR264" s="16">
        <f t="shared" si="173"/>
        <v>0</v>
      </c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</row>
    <row r="265" spans="1:186" ht="14.25">
      <c r="A265" s="6" t="s">
        <v>53</v>
      </c>
      <c r="B265" s="8">
        <v>8</v>
      </c>
      <c r="C265" s="4">
        <v>480.01</v>
      </c>
      <c r="D265" s="9">
        <v>40391</v>
      </c>
      <c r="E265" s="13">
        <v>624.013</v>
      </c>
      <c r="F265" s="13">
        <v>624.013</v>
      </c>
      <c r="G265" s="13">
        <v>624.013</v>
      </c>
      <c r="H265" s="13">
        <v>624.013</v>
      </c>
      <c r="I265" s="13">
        <v>624.013</v>
      </c>
      <c r="J265" s="13">
        <v>624.013</v>
      </c>
      <c r="K265" s="16">
        <f t="shared" si="130"/>
        <v>0</v>
      </c>
      <c r="L265" s="16">
        <f t="shared" si="131"/>
        <v>0</v>
      </c>
      <c r="M265" s="16">
        <f t="shared" si="132"/>
        <v>0</v>
      </c>
      <c r="N265" s="16">
        <f t="shared" si="133"/>
        <v>0</v>
      </c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>
        <f t="shared" si="134"/>
        <v>0</v>
      </c>
      <c r="AB265" s="16">
        <f t="shared" si="135"/>
        <v>0</v>
      </c>
      <c r="AC265" s="16">
        <f t="shared" si="136"/>
        <v>0</v>
      </c>
      <c r="AD265" s="16">
        <f t="shared" si="137"/>
        <v>0</v>
      </c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>
        <f t="shared" si="138"/>
        <v>0</v>
      </c>
      <c r="AR265" s="16">
        <f t="shared" si="139"/>
        <v>0</v>
      </c>
      <c r="AS265" s="16">
        <f t="shared" si="140"/>
        <v>0</v>
      </c>
      <c r="AT265" s="16">
        <f t="shared" si="141"/>
        <v>0</v>
      </c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>
        <f t="shared" si="142"/>
        <v>0</v>
      </c>
      <c r="BH265" s="16">
        <f t="shared" si="143"/>
        <v>0</v>
      </c>
      <c r="BI265" s="16">
        <f t="shared" si="144"/>
        <v>0</v>
      </c>
      <c r="BJ265" s="16">
        <f t="shared" si="145"/>
        <v>0</v>
      </c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>
        <f t="shared" si="146"/>
        <v>0</v>
      </c>
      <c r="BX265" s="16">
        <f t="shared" si="147"/>
        <v>0</v>
      </c>
      <c r="BY265" s="16">
        <f t="shared" si="148"/>
        <v>0</v>
      </c>
      <c r="BZ265" s="16">
        <f t="shared" si="149"/>
        <v>0</v>
      </c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>
        <f t="shared" si="150"/>
        <v>0</v>
      </c>
      <c r="CN265" s="16">
        <f t="shared" si="151"/>
        <v>0</v>
      </c>
      <c r="CO265" s="16">
        <f t="shared" si="152"/>
        <v>0</v>
      </c>
      <c r="CP265" s="16">
        <f t="shared" si="153"/>
        <v>0</v>
      </c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>
        <f t="shared" si="154"/>
        <v>0</v>
      </c>
      <c r="DD265" s="16">
        <f t="shared" si="155"/>
        <v>0</v>
      </c>
      <c r="DE265" s="16">
        <f t="shared" si="156"/>
        <v>0</v>
      </c>
      <c r="DF265" s="16">
        <f t="shared" si="157"/>
        <v>0</v>
      </c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>
        <f t="shared" si="158"/>
        <v>0</v>
      </c>
      <c r="DT265" s="16">
        <f t="shared" si="159"/>
        <v>0</v>
      </c>
      <c r="DU265" s="16">
        <f t="shared" si="160"/>
        <v>0</v>
      </c>
      <c r="DV265" s="16">
        <f t="shared" si="161"/>
        <v>0</v>
      </c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>
        <f t="shared" si="162"/>
        <v>0</v>
      </c>
      <c r="EJ265" s="16">
        <f t="shared" si="163"/>
        <v>0</v>
      </c>
      <c r="EK265" s="16">
        <f t="shared" si="164"/>
        <v>0</v>
      </c>
      <c r="EL265" s="16">
        <f t="shared" si="165"/>
        <v>0</v>
      </c>
      <c r="EM265" s="16"/>
      <c r="EN265" s="16"/>
      <c r="EO265" s="16"/>
      <c r="EP265" s="16"/>
      <c r="EQ265" s="38"/>
      <c r="ER265" s="38"/>
      <c r="ES265" s="38"/>
      <c r="ET265" s="38"/>
      <c r="EU265" s="16"/>
      <c r="EV265" s="16"/>
      <c r="EW265" s="16"/>
      <c r="EX265" s="16"/>
      <c r="EY265" s="16">
        <f t="shared" si="166"/>
        <v>0</v>
      </c>
      <c r="EZ265" s="16">
        <f t="shared" si="167"/>
        <v>0</v>
      </c>
      <c r="FA265" s="16">
        <f t="shared" si="168"/>
        <v>0</v>
      </c>
      <c r="FB265" s="16">
        <f t="shared" si="169"/>
        <v>0</v>
      </c>
      <c r="FC265" s="16"/>
      <c r="FD265" s="16"/>
      <c r="FE265" s="16"/>
      <c r="FF265" s="16"/>
      <c r="FG265" s="38"/>
      <c r="FH265" s="38"/>
      <c r="FI265" s="38"/>
      <c r="FJ265" s="38"/>
      <c r="FK265" s="16"/>
      <c r="FL265" s="16"/>
      <c r="FM265" s="16"/>
      <c r="FN265" s="16"/>
      <c r="FO265" s="16">
        <f t="shared" si="170"/>
        <v>0</v>
      </c>
      <c r="FP265" s="16">
        <f t="shared" si="171"/>
        <v>0</v>
      </c>
      <c r="FQ265" s="16">
        <f t="shared" si="172"/>
        <v>0</v>
      </c>
      <c r="FR265" s="16">
        <f t="shared" si="173"/>
        <v>0</v>
      </c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</row>
    <row r="266" spans="1:186" ht="14.25">
      <c r="A266" s="6" t="s">
        <v>53</v>
      </c>
      <c r="B266" s="8">
        <v>9</v>
      </c>
      <c r="C266" s="4">
        <v>518.21</v>
      </c>
      <c r="D266" s="9">
        <v>40422</v>
      </c>
      <c r="E266" s="13">
        <v>538.9384</v>
      </c>
      <c r="F266" s="13">
        <v>538.9384</v>
      </c>
      <c r="G266" s="13">
        <v>538.9384</v>
      </c>
      <c r="H266" s="13">
        <v>538.9384</v>
      </c>
      <c r="I266" s="13">
        <v>538.9384</v>
      </c>
      <c r="J266" s="13">
        <v>538.9384</v>
      </c>
      <c r="K266" s="16">
        <f aca="true" t="shared" si="174" ref="K266:K306">SUM(O266+S266+W266)</f>
        <v>0</v>
      </c>
      <c r="L266" s="16">
        <f aca="true" t="shared" si="175" ref="L266:L306">SUM(P266+T266+X266)</f>
        <v>0</v>
      </c>
      <c r="M266" s="16">
        <f aca="true" t="shared" si="176" ref="M266:M306">SUM(Q266+U266+Y266)</f>
        <v>0</v>
      </c>
      <c r="N266" s="16">
        <f aca="true" t="shared" si="177" ref="N266:N306">R266+V266+Z266</f>
        <v>0</v>
      </c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>
        <f aca="true" t="shared" si="178" ref="AA266:AA306">SUM(AE266+AI266+AM266)</f>
        <v>0</v>
      </c>
      <c r="AB266" s="16">
        <f aca="true" t="shared" si="179" ref="AB266:AB306">SUM(AF266+AJ266+AN266)</f>
        <v>0</v>
      </c>
      <c r="AC266" s="16">
        <f aca="true" t="shared" si="180" ref="AC266:AC306">SUM(AG266+AK266+AO266)</f>
        <v>0</v>
      </c>
      <c r="AD266" s="16">
        <f aca="true" t="shared" si="181" ref="AD266:AD306">SUM(AH266+AL266+AP266)</f>
        <v>0</v>
      </c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>
        <f aca="true" t="shared" si="182" ref="AQ266:AQ306">SUM(AU266+AY266+BC266)</f>
        <v>0</v>
      </c>
      <c r="AR266" s="16">
        <f aca="true" t="shared" si="183" ref="AR266:AR306">SUM(AV266+AZ266+BD266)</f>
        <v>0</v>
      </c>
      <c r="AS266" s="16">
        <f aca="true" t="shared" si="184" ref="AS266:AS306">SUM(AW266+BA266+BE266)</f>
        <v>0</v>
      </c>
      <c r="AT266" s="16">
        <f aca="true" t="shared" si="185" ref="AT266:AT306">SUM(AX266+BB266+BF266)</f>
        <v>0</v>
      </c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>
        <f aca="true" t="shared" si="186" ref="BG266:BG306">SUM(BK266+BO266+BS266)</f>
        <v>0</v>
      </c>
      <c r="BH266" s="16">
        <f aca="true" t="shared" si="187" ref="BH266:BH306">SUM(BL266+BP266+BT266)</f>
        <v>0</v>
      </c>
      <c r="BI266" s="16">
        <f aca="true" t="shared" si="188" ref="BI266:BI306">SUM(BM266+BQ266+BU266)</f>
        <v>0</v>
      </c>
      <c r="BJ266" s="16">
        <f aca="true" t="shared" si="189" ref="BJ266:BJ306">SUM(BN266+BR266+BV266)</f>
        <v>0</v>
      </c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>
        <f aca="true" t="shared" si="190" ref="BW266:BW306">SUM(CA266+CE266+CI266)</f>
        <v>0</v>
      </c>
      <c r="BX266" s="16">
        <f aca="true" t="shared" si="191" ref="BX266:BX306">SUM(CB266+CF266+CJ266)</f>
        <v>0</v>
      </c>
      <c r="BY266" s="16">
        <f aca="true" t="shared" si="192" ref="BY266:BY306">SUM(CC266+CG266+CK266)</f>
        <v>0</v>
      </c>
      <c r="BZ266" s="16">
        <f aca="true" t="shared" si="193" ref="BZ266:BZ306">SUM(CD266+CH266+CL266)</f>
        <v>0</v>
      </c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>
        <f aca="true" t="shared" si="194" ref="CM266:CM306">SUM(CQ266+CU266+CY266)</f>
        <v>0</v>
      </c>
      <c r="CN266" s="16">
        <f aca="true" t="shared" si="195" ref="CN266:CN306">SUM(CR266+CV266+CZ266)</f>
        <v>0</v>
      </c>
      <c r="CO266" s="16">
        <f aca="true" t="shared" si="196" ref="CO266:CO306">SUM(CS266+CW266+DA266)</f>
        <v>0</v>
      </c>
      <c r="CP266" s="16">
        <f aca="true" t="shared" si="197" ref="CP266:CP306">SUM(CT266+CX266+DB266)</f>
        <v>0</v>
      </c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>
        <f aca="true" t="shared" si="198" ref="DC266:DC306">SUM(DG266+DK266+DO266)</f>
        <v>0</v>
      </c>
      <c r="DD266" s="16">
        <f aca="true" t="shared" si="199" ref="DD266:DD306">SUM(DH266+DL266+DP266)</f>
        <v>0</v>
      </c>
      <c r="DE266" s="16">
        <f aca="true" t="shared" si="200" ref="DE266:DE306">SUM(DI266+DM266+DQ266)</f>
        <v>0</v>
      </c>
      <c r="DF266" s="16">
        <f aca="true" t="shared" si="201" ref="DF266:DF306">SUM(DJ266+DN266+DR266)</f>
        <v>0</v>
      </c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>
        <f aca="true" t="shared" si="202" ref="DS266:DS306">SUM(DW266+EA266+EE266)</f>
        <v>0</v>
      </c>
      <c r="DT266" s="16">
        <f aca="true" t="shared" si="203" ref="DT266:DT306">SUM(DX266+EB266+EF266)</f>
        <v>0</v>
      </c>
      <c r="DU266" s="16">
        <f aca="true" t="shared" si="204" ref="DU266:DU306">SUM(DY266+EC266+EG266)</f>
        <v>0</v>
      </c>
      <c r="DV266" s="16">
        <f aca="true" t="shared" si="205" ref="DV266:DV306">SUM(DZ266+ED266+EH266)</f>
        <v>0</v>
      </c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>
        <f aca="true" t="shared" si="206" ref="EI266:EI306">SUM(EM266+EQ266+EU266)</f>
        <v>0</v>
      </c>
      <c r="EJ266" s="16">
        <f aca="true" t="shared" si="207" ref="EJ266:EJ306">SUM(EN266+ER266+EV266)</f>
        <v>0</v>
      </c>
      <c r="EK266" s="16">
        <f aca="true" t="shared" si="208" ref="EK266:EK306">SUM(EO266+ES266+EW266)</f>
        <v>0</v>
      </c>
      <c r="EL266" s="16">
        <f aca="true" t="shared" si="209" ref="EL266:EL306">SUM(EP266+ET266+EX266)</f>
        <v>0</v>
      </c>
      <c r="EM266" s="16"/>
      <c r="EN266" s="16"/>
      <c r="EO266" s="16"/>
      <c r="EP266" s="16"/>
      <c r="EQ266" s="38"/>
      <c r="ER266" s="38"/>
      <c r="ES266" s="38"/>
      <c r="ET266" s="38"/>
      <c r="EU266" s="16"/>
      <c r="EV266" s="16"/>
      <c r="EW266" s="16"/>
      <c r="EX266" s="16"/>
      <c r="EY266" s="16">
        <f aca="true" t="shared" si="210" ref="EY266:EY306">SUM(FC266+FG266+FK266)</f>
        <v>0</v>
      </c>
      <c r="EZ266" s="16">
        <f aca="true" t="shared" si="211" ref="EZ266:EZ306">SUM(FD266+FH266+FL266)</f>
        <v>0</v>
      </c>
      <c r="FA266" s="16">
        <f aca="true" t="shared" si="212" ref="FA266:FA306">SUM(FE266+FI266+FM266)</f>
        <v>0</v>
      </c>
      <c r="FB266" s="16">
        <f aca="true" t="shared" si="213" ref="FB266:FB306">SUM(FF266+FJ266+FN266)</f>
        <v>0</v>
      </c>
      <c r="FC266" s="16"/>
      <c r="FD266" s="16"/>
      <c r="FE266" s="16"/>
      <c r="FF266" s="16"/>
      <c r="FG266" s="38"/>
      <c r="FH266" s="38"/>
      <c r="FI266" s="38"/>
      <c r="FJ266" s="38"/>
      <c r="FK266" s="16"/>
      <c r="FL266" s="16"/>
      <c r="FM266" s="16"/>
      <c r="FN266" s="16"/>
      <c r="FO266" s="16">
        <f aca="true" t="shared" si="214" ref="FO266:FO306">SUM(FS266+FW266+GA266)</f>
        <v>0</v>
      </c>
      <c r="FP266" s="16">
        <f aca="true" t="shared" si="215" ref="FP266:FP306">SUM(FT266+FX266+GB266)</f>
        <v>0</v>
      </c>
      <c r="FQ266" s="16">
        <f aca="true" t="shared" si="216" ref="FQ266:FQ306">SUM(FU266+FY266+GC266)</f>
        <v>0</v>
      </c>
      <c r="FR266" s="16">
        <f aca="true" t="shared" si="217" ref="FR266:FR306">SUM(FV266+FZ266+GD266)</f>
        <v>0</v>
      </c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</row>
    <row r="267" spans="1:186" ht="14.25">
      <c r="A267" s="6" t="s">
        <v>53</v>
      </c>
      <c r="B267" s="8">
        <v>10</v>
      </c>
      <c r="C267" s="4">
        <v>491.92</v>
      </c>
      <c r="D267" s="9">
        <v>40422</v>
      </c>
      <c r="E267" s="13">
        <v>511.59680000000003</v>
      </c>
      <c r="F267" s="13">
        <v>511.59680000000003</v>
      </c>
      <c r="G267" s="13">
        <v>511.59680000000003</v>
      </c>
      <c r="H267" s="13">
        <v>511.59680000000003</v>
      </c>
      <c r="I267" s="13">
        <v>511.59680000000003</v>
      </c>
      <c r="J267" s="13">
        <v>511.59680000000003</v>
      </c>
      <c r="K267" s="16">
        <f t="shared" si="174"/>
        <v>0</v>
      </c>
      <c r="L267" s="16">
        <f t="shared" si="175"/>
        <v>0</v>
      </c>
      <c r="M267" s="16">
        <f t="shared" si="176"/>
        <v>0</v>
      </c>
      <c r="N267" s="16">
        <f t="shared" si="177"/>
        <v>0</v>
      </c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>
        <f t="shared" si="178"/>
        <v>0</v>
      </c>
      <c r="AB267" s="16">
        <f t="shared" si="179"/>
        <v>0</v>
      </c>
      <c r="AC267" s="16">
        <f t="shared" si="180"/>
        <v>0</v>
      </c>
      <c r="AD267" s="16">
        <f t="shared" si="181"/>
        <v>0</v>
      </c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>
        <f t="shared" si="182"/>
        <v>0</v>
      </c>
      <c r="AR267" s="16">
        <f t="shared" si="183"/>
        <v>0</v>
      </c>
      <c r="AS267" s="16">
        <f t="shared" si="184"/>
        <v>0</v>
      </c>
      <c r="AT267" s="16">
        <f t="shared" si="185"/>
        <v>0</v>
      </c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>
        <f t="shared" si="186"/>
        <v>0</v>
      </c>
      <c r="BH267" s="16">
        <f t="shared" si="187"/>
        <v>0</v>
      </c>
      <c r="BI267" s="16">
        <f t="shared" si="188"/>
        <v>0</v>
      </c>
      <c r="BJ267" s="16">
        <f t="shared" si="189"/>
        <v>0</v>
      </c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>
        <f t="shared" si="190"/>
        <v>0</v>
      </c>
      <c r="BX267" s="16">
        <f t="shared" si="191"/>
        <v>0</v>
      </c>
      <c r="BY267" s="16">
        <f t="shared" si="192"/>
        <v>0</v>
      </c>
      <c r="BZ267" s="16">
        <f t="shared" si="193"/>
        <v>0</v>
      </c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>
        <f t="shared" si="194"/>
        <v>0</v>
      </c>
      <c r="CN267" s="16">
        <f t="shared" si="195"/>
        <v>0</v>
      </c>
      <c r="CO267" s="16">
        <f t="shared" si="196"/>
        <v>0</v>
      </c>
      <c r="CP267" s="16">
        <f t="shared" si="197"/>
        <v>0</v>
      </c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>
        <f t="shared" si="198"/>
        <v>0</v>
      </c>
      <c r="DD267" s="16">
        <f t="shared" si="199"/>
        <v>0</v>
      </c>
      <c r="DE267" s="16">
        <f t="shared" si="200"/>
        <v>0</v>
      </c>
      <c r="DF267" s="16">
        <f t="shared" si="201"/>
        <v>0</v>
      </c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>
        <f t="shared" si="202"/>
        <v>0</v>
      </c>
      <c r="DT267" s="16">
        <f t="shared" si="203"/>
        <v>0</v>
      </c>
      <c r="DU267" s="16">
        <f t="shared" si="204"/>
        <v>0</v>
      </c>
      <c r="DV267" s="16">
        <f t="shared" si="205"/>
        <v>0</v>
      </c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>
        <f t="shared" si="206"/>
        <v>0</v>
      </c>
      <c r="EJ267" s="16">
        <f t="shared" si="207"/>
        <v>0</v>
      </c>
      <c r="EK267" s="16">
        <f t="shared" si="208"/>
        <v>0</v>
      </c>
      <c r="EL267" s="16">
        <f t="shared" si="209"/>
        <v>0</v>
      </c>
      <c r="EM267" s="16"/>
      <c r="EN267" s="16"/>
      <c r="EO267" s="16"/>
      <c r="EP267" s="16"/>
      <c r="EQ267" s="38"/>
      <c r="ER267" s="38"/>
      <c r="ES267" s="38"/>
      <c r="ET267" s="38"/>
      <c r="EU267" s="16"/>
      <c r="EV267" s="16"/>
      <c r="EW267" s="16"/>
      <c r="EX267" s="16"/>
      <c r="EY267" s="16">
        <f t="shared" si="210"/>
        <v>0</v>
      </c>
      <c r="EZ267" s="16">
        <f t="shared" si="211"/>
        <v>0</v>
      </c>
      <c r="FA267" s="16">
        <f t="shared" si="212"/>
        <v>0</v>
      </c>
      <c r="FB267" s="16">
        <f t="shared" si="213"/>
        <v>0</v>
      </c>
      <c r="FC267" s="16"/>
      <c r="FD267" s="16"/>
      <c r="FE267" s="16"/>
      <c r="FF267" s="16"/>
      <c r="FG267" s="38"/>
      <c r="FH267" s="38"/>
      <c r="FI267" s="38"/>
      <c r="FJ267" s="38"/>
      <c r="FK267" s="16"/>
      <c r="FL267" s="16"/>
      <c r="FM267" s="16"/>
      <c r="FN267" s="16"/>
      <c r="FO267" s="16">
        <f t="shared" si="214"/>
        <v>0</v>
      </c>
      <c r="FP267" s="16">
        <f t="shared" si="215"/>
        <v>0</v>
      </c>
      <c r="FQ267" s="16">
        <f t="shared" si="216"/>
        <v>0</v>
      </c>
      <c r="FR267" s="16">
        <f t="shared" si="217"/>
        <v>0</v>
      </c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</row>
    <row r="268" spans="1:186" ht="14.25">
      <c r="A268" s="6" t="s">
        <v>53</v>
      </c>
      <c r="B268" s="8">
        <v>11</v>
      </c>
      <c r="C268" s="4">
        <v>724.47</v>
      </c>
      <c r="D268" s="9">
        <v>40422</v>
      </c>
      <c r="E268" s="13">
        <v>-1365.5511999999999</v>
      </c>
      <c r="F268" s="13">
        <v>-1365.5511999999999</v>
      </c>
      <c r="G268" s="13">
        <v>-1365.5511999999999</v>
      </c>
      <c r="H268" s="13">
        <v>-1365.5511999999999</v>
      </c>
      <c r="I268" s="13">
        <v>-1365.5511999999999</v>
      </c>
      <c r="J268" s="13">
        <v>-1365.5511999999999</v>
      </c>
      <c r="K268" s="16">
        <f t="shared" si="174"/>
        <v>0</v>
      </c>
      <c r="L268" s="16">
        <f t="shared" si="175"/>
        <v>0</v>
      </c>
      <c r="M268" s="16">
        <f t="shared" si="176"/>
        <v>0</v>
      </c>
      <c r="N268" s="16">
        <f t="shared" si="177"/>
        <v>0</v>
      </c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>
        <f t="shared" si="178"/>
        <v>0</v>
      </c>
      <c r="AB268" s="16">
        <f t="shared" si="179"/>
        <v>0</v>
      </c>
      <c r="AC268" s="16">
        <f t="shared" si="180"/>
        <v>0</v>
      </c>
      <c r="AD268" s="16">
        <f t="shared" si="181"/>
        <v>0</v>
      </c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>
        <f t="shared" si="182"/>
        <v>0</v>
      </c>
      <c r="AR268" s="16">
        <f t="shared" si="183"/>
        <v>0</v>
      </c>
      <c r="AS268" s="16">
        <f t="shared" si="184"/>
        <v>0</v>
      </c>
      <c r="AT268" s="16">
        <f t="shared" si="185"/>
        <v>0</v>
      </c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>
        <f t="shared" si="186"/>
        <v>0</v>
      </c>
      <c r="BH268" s="16">
        <f t="shared" si="187"/>
        <v>0</v>
      </c>
      <c r="BI268" s="16">
        <f t="shared" si="188"/>
        <v>0</v>
      </c>
      <c r="BJ268" s="16">
        <f t="shared" si="189"/>
        <v>0</v>
      </c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>
        <f t="shared" si="190"/>
        <v>0</v>
      </c>
      <c r="BX268" s="16">
        <f t="shared" si="191"/>
        <v>0</v>
      </c>
      <c r="BY268" s="16">
        <f t="shared" si="192"/>
        <v>0</v>
      </c>
      <c r="BZ268" s="16">
        <f t="shared" si="193"/>
        <v>0</v>
      </c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>
        <f t="shared" si="194"/>
        <v>0</v>
      </c>
      <c r="CN268" s="16">
        <f t="shared" si="195"/>
        <v>0</v>
      </c>
      <c r="CO268" s="16">
        <f t="shared" si="196"/>
        <v>0</v>
      </c>
      <c r="CP268" s="16">
        <f t="shared" si="197"/>
        <v>0</v>
      </c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>
        <f t="shared" si="198"/>
        <v>0</v>
      </c>
      <c r="DD268" s="16">
        <f t="shared" si="199"/>
        <v>0</v>
      </c>
      <c r="DE268" s="16">
        <f t="shared" si="200"/>
        <v>0</v>
      </c>
      <c r="DF268" s="16">
        <f t="shared" si="201"/>
        <v>0</v>
      </c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>
        <f t="shared" si="202"/>
        <v>0</v>
      </c>
      <c r="DT268" s="16">
        <f t="shared" si="203"/>
        <v>0</v>
      </c>
      <c r="DU268" s="16">
        <f t="shared" si="204"/>
        <v>0</v>
      </c>
      <c r="DV268" s="16">
        <f t="shared" si="205"/>
        <v>0</v>
      </c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>
        <f t="shared" si="206"/>
        <v>0</v>
      </c>
      <c r="EJ268" s="16">
        <f t="shared" si="207"/>
        <v>0</v>
      </c>
      <c r="EK268" s="16">
        <f t="shared" si="208"/>
        <v>0</v>
      </c>
      <c r="EL268" s="16">
        <f t="shared" si="209"/>
        <v>0</v>
      </c>
      <c r="EM268" s="16"/>
      <c r="EN268" s="16"/>
      <c r="EO268" s="16"/>
      <c r="EP268" s="16"/>
      <c r="EQ268" s="38"/>
      <c r="ER268" s="38"/>
      <c r="ES268" s="38"/>
      <c r="ET268" s="38"/>
      <c r="EU268" s="16"/>
      <c r="EV268" s="16"/>
      <c r="EW268" s="16"/>
      <c r="EX268" s="16"/>
      <c r="EY268" s="16">
        <f t="shared" si="210"/>
        <v>0</v>
      </c>
      <c r="EZ268" s="16">
        <f t="shared" si="211"/>
        <v>0</v>
      </c>
      <c r="FA268" s="16">
        <f t="shared" si="212"/>
        <v>0</v>
      </c>
      <c r="FB268" s="16">
        <f t="shared" si="213"/>
        <v>0</v>
      </c>
      <c r="FC268" s="16"/>
      <c r="FD268" s="16"/>
      <c r="FE268" s="16"/>
      <c r="FF268" s="16"/>
      <c r="FG268" s="38"/>
      <c r="FH268" s="38"/>
      <c r="FI268" s="38"/>
      <c r="FJ268" s="38"/>
      <c r="FK268" s="16"/>
      <c r="FL268" s="16"/>
      <c r="FM268" s="16"/>
      <c r="FN268" s="16"/>
      <c r="FO268" s="16">
        <f t="shared" si="214"/>
        <v>0</v>
      </c>
      <c r="FP268" s="16">
        <f t="shared" si="215"/>
        <v>0</v>
      </c>
      <c r="FQ268" s="16">
        <f t="shared" si="216"/>
        <v>0</v>
      </c>
      <c r="FR268" s="16">
        <f t="shared" si="217"/>
        <v>0</v>
      </c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</row>
    <row r="269" spans="1:186" ht="14.25">
      <c r="A269" s="6" t="s">
        <v>53</v>
      </c>
      <c r="B269" s="8">
        <v>12</v>
      </c>
      <c r="C269" s="4">
        <v>730.45</v>
      </c>
      <c r="D269" s="9">
        <v>40422</v>
      </c>
      <c r="E269" s="13">
        <v>-126.33199999999988</v>
      </c>
      <c r="F269" s="13">
        <v>-126.33199999999988</v>
      </c>
      <c r="G269" s="13">
        <v>-126.33199999999988</v>
      </c>
      <c r="H269" s="13">
        <v>-126.33199999999988</v>
      </c>
      <c r="I269" s="13">
        <v>-126.33199999999988</v>
      </c>
      <c r="J269" s="13">
        <v>-126.33199999999988</v>
      </c>
      <c r="K269" s="16">
        <f t="shared" si="174"/>
        <v>0</v>
      </c>
      <c r="L269" s="16">
        <f t="shared" si="175"/>
        <v>0</v>
      </c>
      <c r="M269" s="16">
        <f t="shared" si="176"/>
        <v>0</v>
      </c>
      <c r="N269" s="16">
        <f t="shared" si="177"/>
        <v>0</v>
      </c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>
        <f t="shared" si="178"/>
        <v>0</v>
      </c>
      <c r="AB269" s="16">
        <f t="shared" si="179"/>
        <v>0</v>
      </c>
      <c r="AC269" s="16">
        <f t="shared" si="180"/>
        <v>0</v>
      </c>
      <c r="AD269" s="16">
        <f t="shared" si="181"/>
        <v>0</v>
      </c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>
        <f t="shared" si="182"/>
        <v>0</v>
      </c>
      <c r="AR269" s="16">
        <f t="shared" si="183"/>
        <v>0</v>
      </c>
      <c r="AS269" s="16">
        <f t="shared" si="184"/>
        <v>0</v>
      </c>
      <c r="AT269" s="16">
        <f t="shared" si="185"/>
        <v>0</v>
      </c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>
        <f t="shared" si="186"/>
        <v>0</v>
      </c>
      <c r="BH269" s="16">
        <f t="shared" si="187"/>
        <v>0</v>
      </c>
      <c r="BI269" s="16">
        <f t="shared" si="188"/>
        <v>0</v>
      </c>
      <c r="BJ269" s="16">
        <f t="shared" si="189"/>
        <v>0</v>
      </c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>
        <f t="shared" si="190"/>
        <v>0</v>
      </c>
      <c r="BX269" s="16">
        <f t="shared" si="191"/>
        <v>0</v>
      </c>
      <c r="BY269" s="16">
        <f t="shared" si="192"/>
        <v>0</v>
      </c>
      <c r="BZ269" s="16">
        <f t="shared" si="193"/>
        <v>0</v>
      </c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>
        <f t="shared" si="194"/>
        <v>0</v>
      </c>
      <c r="CN269" s="16">
        <f t="shared" si="195"/>
        <v>0</v>
      </c>
      <c r="CO269" s="16">
        <f t="shared" si="196"/>
        <v>0</v>
      </c>
      <c r="CP269" s="16">
        <f t="shared" si="197"/>
        <v>0</v>
      </c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>
        <f t="shared" si="198"/>
        <v>0</v>
      </c>
      <c r="DD269" s="16">
        <f t="shared" si="199"/>
        <v>0</v>
      </c>
      <c r="DE269" s="16">
        <f t="shared" si="200"/>
        <v>0</v>
      </c>
      <c r="DF269" s="16">
        <f t="shared" si="201"/>
        <v>0</v>
      </c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>
        <f t="shared" si="202"/>
        <v>0</v>
      </c>
      <c r="DT269" s="16">
        <f t="shared" si="203"/>
        <v>0</v>
      </c>
      <c r="DU269" s="16">
        <f t="shared" si="204"/>
        <v>0</v>
      </c>
      <c r="DV269" s="16">
        <f t="shared" si="205"/>
        <v>0</v>
      </c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>
        <f t="shared" si="206"/>
        <v>0</v>
      </c>
      <c r="EJ269" s="16">
        <f t="shared" si="207"/>
        <v>0</v>
      </c>
      <c r="EK269" s="16">
        <f t="shared" si="208"/>
        <v>0</v>
      </c>
      <c r="EL269" s="16">
        <f t="shared" si="209"/>
        <v>0</v>
      </c>
      <c r="EM269" s="16"/>
      <c r="EN269" s="16"/>
      <c r="EO269" s="16"/>
      <c r="EP269" s="16"/>
      <c r="EQ269" s="38"/>
      <c r="ER269" s="38"/>
      <c r="ES269" s="38"/>
      <c r="ET269" s="38"/>
      <c r="EU269" s="16"/>
      <c r="EV269" s="16"/>
      <c r="EW269" s="16"/>
      <c r="EX269" s="16"/>
      <c r="EY269" s="16">
        <f t="shared" si="210"/>
        <v>0</v>
      </c>
      <c r="EZ269" s="16">
        <f t="shared" si="211"/>
        <v>0</v>
      </c>
      <c r="FA269" s="16">
        <f t="shared" si="212"/>
        <v>0</v>
      </c>
      <c r="FB269" s="16">
        <f t="shared" si="213"/>
        <v>0</v>
      </c>
      <c r="FC269" s="16"/>
      <c r="FD269" s="16"/>
      <c r="FE269" s="16"/>
      <c r="FF269" s="16"/>
      <c r="FG269" s="38"/>
      <c r="FH269" s="38"/>
      <c r="FI269" s="38"/>
      <c r="FJ269" s="38"/>
      <c r="FK269" s="16"/>
      <c r="FL269" s="16"/>
      <c r="FM269" s="16"/>
      <c r="FN269" s="16"/>
      <c r="FO269" s="16">
        <f t="shared" si="214"/>
        <v>0</v>
      </c>
      <c r="FP269" s="16">
        <f t="shared" si="215"/>
        <v>0</v>
      </c>
      <c r="FQ269" s="16">
        <f t="shared" si="216"/>
        <v>0</v>
      </c>
      <c r="FR269" s="16">
        <f t="shared" si="217"/>
        <v>0</v>
      </c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</row>
    <row r="270" spans="1:186" ht="14.25">
      <c r="A270" s="6" t="s">
        <v>53</v>
      </c>
      <c r="B270" s="8">
        <v>13</v>
      </c>
      <c r="C270" s="4">
        <v>522.59</v>
      </c>
      <c r="D270" s="9">
        <v>40391</v>
      </c>
      <c r="E270" s="13">
        <v>1384.8635000000002</v>
      </c>
      <c r="F270" s="13">
        <v>1384.8635000000002</v>
      </c>
      <c r="G270" s="13">
        <v>1384.8635000000002</v>
      </c>
      <c r="H270" s="13">
        <v>1384.8635000000002</v>
      </c>
      <c r="I270" s="13">
        <v>1384.8635000000002</v>
      </c>
      <c r="J270" s="13">
        <v>1384.8635000000002</v>
      </c>
      <c r="K270" s="16">
        <f t="shared" si="174"/>
        <v>0</v>
      </c>
      <c r="L270" s="16">
        <f t="shared" si="175"/>
        <v>0</v>
      </c>
      <c r="M270" s="16">
        <f t="shared" si="176"/>
        <v>0</v>
      </c>
      <c r="N270" s="16">
        <f t="shared" si="177"/>
        <v>0</v>
      </c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>
        <f t="shared" si="178"/>
        <v>0</v>
      </c>
      <c r="AB270" s="16">
        <f t="shared" si="179"/>
        <v>0</v>
      </c>
      <c r="AC270" s="16">
        <f t="shared" si="180"/>
        <v>0</v>
      </c>
      <c r="AD270" s="16">
        <f t="shared" si="181"/>
        <v>0</v>
      </c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>
        <f t="shared" si="182"/>
        <v>0</v>
      </c>
      <c r="AR270" s="16">
        <f t="shared" si="183"/>
        <v>0</v>
      </c>
      <c r="AS270" s="16">
        <f t="shared" si="184"/>
        <v>0</v>
      </c>
      <c r="AT270" s="16">
        <f t="shared" si="185"/>
        <v>0</v>
      </c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>
        <f t="shared" si="186"/>
        <v>0</v>
      </c>
      <c r="BH270" s="16">
        <f t="shared" si="187"/>
        <v>0</v>
      </c>
      <c r="BI270" s="16">
        <f t="shared" si="188"/>
        <v>0</v>
      </c>
      <c r="BJ270" s="16">
        <f t="shared" si="189"/>
        <v>0</v>
      </c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>
        <f t="shared" si="190"/>
        <v>0</v>
      </c>
      <c r="BX270" s="16">
        <f t="shared" si="191"/>
        <v>0</v>
      </c>
      <c r="BY270" s="16">
        <f t="shared" si="192"/>
        <v>0</v>
      </c>
      <c r="BZ270" s="16">
        <f t="shared" si="193"/>
        <v>0</v>
      </c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>
        <f t="shared" si="194"/>
        <v>0</v>
      </c>
      <c r="CN270" s="16">
        <f t="shared" si="195"/>
        <v>0</v>
      </c>
      <c r="CO270" s="16">
        <f t="shared" si="196"/>
        <v>0</v>
      </c>
      <c r="CP270" s="16">
        <f t="shared" si="197"/>
        <v>0</v>
      </c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>
        <f t="shared" si="198"/>
        <v>0</v>
      </c>
      <c r="DD270" s="16">
        <f t="shared" si="199"/>
        <v>0</v>
      </c>
      <c r="DE270" s="16">
        <f t="shared" si="200"/>
        <v>0</v>
      </c>
      <c r="DF270" s="16">
        <f t="shared" si="201"/>
        <v>0</v>
      </c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>
        <f t="shared" si="202"/>
        <v>0</v>
      </c>
      <c r="DT270" s="16">
        <f t="shared" si="203"/>
        <v>0</v>
      </c>
      <c r="DU270" s="16">
        <f t="shared" si="204"/>
        <v>0</v>
      </c>
      <c r="DV270" s="16">
        <f t="shared" si="205"/>
        <v>0</v>
      </c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>
        <f t="shared" si="206"/>
        <v>0</v>
      </c>
      <c r="EJ270" s="16">
        <f t="shared" si="207"/>
        <v>0</v>
      </c>
      <c r="EK270" s="16">
        <f t="shared" si="208"/>
        <v>0</v>
      </c>
      <c r="EL270" s="16">
        <f t="shared" si="209"/>
        <v>0</v>
      </c>
      <c r="EM270" s="16"/>
      <c r="EN270" s="16"/>
      <c r="EO270" s="16"/>
      <c r="EP270" s="16"/>
      <c r="EQ270" s="38"/>
      <c r="ER270" s="38"/>
      <c r="ES270" s="38"/>
      <c r="ET270" s="38"/>
      <c r="EU270" s="16"/>
      <c r="EV270" s="16"/>
      <c r="EW270" s="16"/>
      <c r="EX270" s="16"/>
      <c r="EY270" s="16">
        <f t="shared" si="210"/>
        <v>0</v>
      </c>
      <c r="EZ270" s="16">
        <f t="shared" si="211"/>
        <v>0</v>
      </c>
      <c r="FA270" s="16">
        <f t="shared" si="212"/>
        <v>0</v>
      </c>
      <c r="FB270" s="16">
        <f t="shared" si="213"/>
        <v>0</v>
      </c>
      <c r="FC270" s="16"/>
      <c r="FD270" s="16"/>
      <c r="FE270" s="16"/>
      <c r="FF270" s="16"/>
      <c r="FG270" s="38"/>
      <c r="FH270" s="38"/>
      <c r="FI270" s="38"/>
      <c r="FJ270" s="38"/>
      <c r="FK270" s="16"/>
      <c r="FL270" s="16"/>
      <c r="FM270" s="16"/>
      <c r="FN270" s="16"/>
      <c r="FO270" s="16">
        <f t="shared" si="214"/>
        <v>0</v>
      </c>
      <c r="FP270" s="16">
        <f t="shared" si="215"/>
        <v>0</v>
      </c>
      <c r="FQ270" s="16">
        <f t="shared" si="216"/>
        <v>0</v>
      </c>
      <c r="FR270" s="16">
        <f t="shared" si="217"/>
        <v>0</v>
      </c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</row>
    <row r="271" spans="1:186" ht="14.25">
      <c r="A271" s="6" t="s">
        <v>53</v>
      </c>
      <c r="B271" s="8">
        <v>14</v>
      </c>
      <c r="C271" s="4">
        <v>522.58</v>
      </c>
      <c r="D271" s="9">
        <v>40391</v>
      </c>
      <c r="E271" s="13">
        <v>1384.8370000000002</v>
      </c>
      <c r="F271" s="13">
        <v>1384.8370000000002</v>
      </c>
      <c r="G271" s="13">
        <v>1384.8370000000002</v>
      </c>
      <c r="H271" s="13">
        <v>1384.8370000000002</v>
      </c>
      <c r="I271" s="13">
        <v>1384.8370000000002</v>
      </c>
      <c r="J271" s="13">
        <v>1384.8370000000002</v>
      </c>
      <c r="K271" s="16">
        <f t="shared" si="174"/>
        <v>0</v>
      </c>
      <c r="L271" s="16">
        <f t="shared" si="175"/>
        <v>0</v>
      </c>
      <c r="M271" s="16">
        <f t="shared" si="176"/>
        <v>0</v>
      </c>
      <c r="N271" s="16">
        <f t="shared" si="177"/>
        <v>0</v>
      </c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>
        <f t="shared" si="178"/>
        <v>0</v>
      </c>
      <c r="AB271" s="16">
        <f t="shared" si="179"/>
        <v>0</v>
      </c>
      <c r="AC271" s="16">
        <f t="shared" si="180"/>
        <v>0</v>
      </c>
      <c r="AD271" s="16">
        <f t="shared" si="181"/>
        <v>0</v>
      </c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>
        <f t="shared" si="182"/>
        <v>0</v>
      </c>
      <c r="AR271" s="16">
        <f t="shared" si="183"/>
        <v>0</v>
      </c>
      <c r="AS271" s="16">
        <f t="shared" si="184"/>
        <v>0</v>
      </c>
      <c r="AT271" s="16">
        <f t="shared" si="185"/>
        <v>0</v>
      </c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>
        <f t="shared" si="186"/>
        <v>0</v>
      </c>
      <c r="BH271" s="16">
        <f t="shared" si="187"/>
        <v>0</v>
      </c>
      <c r="BI271" s="16">
        <f t="shared" si="188"/>
        <v>0</v>
      </c>
      <c r="BJ271" s="16">
        <f t="shared" si="189"/>
        <v>0</v>
      </c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>
        <f t="shared" si="190"/>
        <v>0</v>
      </c>
      <c r="BX271" s="16">
        <f t="shared" si="191"/>
        <v>0</v>
      </c>
      <c r="BY271" s="16">
        <f t="shared" si="192"/>
        <v>0</v>
      </c>
      <c r="BZ271" s="16">
        <f t="shared" si="193"/>
        <v>0</v>
      </c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>
        <f t="shared" si="194"/>
        <v>0</v>
      </c>
      <c r="CN271" s="16">
        <f t="shared" si="195"/>
        <v>0</v>
      </c>
      <c r="CO271" s="16">
        <f t="shared" si="196"/>
        <v>0</v>
      </c>
      <c r="CP271" s="16">
        <f t="shared" si="197"/>
        <v>0</v>
      </c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>
        <f t="shared" si="198"/>
        <v>0</v>
      </c>
      <c r="DD271" s="16">
        <f t="shared" si="199"/>
        <v>0</v>
      </c>
      <c r="DE271" s="16">
        <f t="shared" si="200"/>
        <v>0</v>
      </c>
      <c r="DF271" s="16">
        <f t="shared" si="201"/>
        <v>0</v>
      </c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>
        <f t="shared" si="202"/>
        <v>0</v>
      </c>
      <c r="DT271" s="16">
        <f t="shared" si="203"/>
        <v>0</v>
      </c>
      <c r="DU271" s="16">
        <f t="shared" si="204"/>
        <v>0</v>
      </c>
      <c r="DV271" s="16">
        <f t="shared" si="205"/>
        <v>0</v>
      </c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>
        <f t="shared" si="206"/>
        <v>0</v>
      </c>
      <c r="EJ271" s="16">
        <f t="shared" si="207"/>
        <v>0</v>
      </c>
      <c r="EK271" s="16">
        <f t="shared" si="208"/>
        <v>0</v>
      </c>
      <c r="EL271" s="16">
        <f t="shared" si="209"/>
        <v>0</v>
      </c>
      <c r="EM271" s="16"/>
      <c r="EN271" s="16"/>
      <c r="EO271" s="16"/>
      <c r="EP271" s="16"/>
      <c r="EQ271" s="38"/>
      <c r="ER271" s="38"/>
      <c r="ES271" s="38"/>
      <c r="ET271" s="38"/>
      <c r="EU271" s="16"/>
      <c r="EV271" s="16"/>
      <c r="EW271" s="16"/>
      <c r="EX271" s="16"/>
      <c r="EY271" s="16">
        <f t="shared" si="210"/>
        <v>0</v>
      </c>
      <c r="EZ271" s="16">
        <f t="shared" si="211"/>
        <v>0</v>
      </c>
      <c r="FA271" s="16">
        <f t="shared" si="212"/>
        <v>0</v>
      </c>
      <c r="FB271" s="16">
        <f t="shared" si="213"/>
        <v>0</v>
      </c>
      <c r="FC271" s="16"/>
      <c r="FD271" s="16"/>
      <c r="FE271" s="16"/>
      <c r="FF271" s="16"/>
      <c r="FG271" s="38"/>
      <c r="FH271" s="38"/>
      <c r="FI271" s="38"/>
      <c r="FJ271" s="38"/>
      <c r="FK271" s="16"/>
      <c r="FL271" s="16"/>
      <c r="FM271" s="16"/>
      <c r="FN271" s="16"/>
      <c r="FO271" s="16">
        <f t="shared" si="214"/>
        <v>0</v>
      </c>
      <c r="FP271" s="16">
        <f t="shared" si="215"/>
        <v>0</v>
      </c>
      <c r="FQ271" s="16">
        <f t="shared" si="216"/>
        <v>0</v>
      </c>
      <c r="FR271" s="16">
        <f t="shared" si="217"/>
        <v>0</v>
      </c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</row>
    <row r="272" spans="1:186" ht="14.25">
      <c r="A272" s="6" t="s">
        <v>54</v>
      </c>
      <c r="B272" s="8">
        <v>2</v>
      </c>
      <c r="C272" s="4">
        <v>412.43</v>
      </c>
      <c r="D272" s="9">
        <v>40391</v>
      </c>
      <c r="E272" s="13">
        <v>1092.9395000000002</v>
      </c>
      <c r="F272" s="13">
        <v>1092.9395000000002</v>
      </c>
      <c r="G272" s="13">
        <v>1092.9395000000002</v>
      </c>
      <c r="H272" s="13">
        <v>1092.9395000000002</v>
      </c>
      <c r="I272" s="13">
        <v>1092.9395000000002</v>
      </c>
      <c r="J272" s="13">
        <v>1092.9395000000002</v>
      </c>
      <c r="K272" s="16">
        <f t="shared" si="174"/>
        <v>0</v>
      </c>
      <c r="L272" s="16">
        <f t="shared" si="175"/>
        <v>0</v>
      </c>
      <c r="M272" s="16">
        <f t="shared" si="176"/>
        <v>0</v>
      </c>
      <c r="N272" s="16">
        <f t="shared" si="177"/>
        <v>0</v>
      </c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>
        <f t="shared" si="178"/>
        <v>0</v>
      </c>
      <c r="AB272" s="16">
        <f t="shared" si="179"/>
        <v>0</v>
      </c>
      <c r="AC272" s="16">
        <f t="shared" si="180"/>
        <v>0</v>
      </c>
      <c r="AD272" s="16">
        <f t="shared" si="181"/>
        <v>0</v>
      </c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>
        <f t="shared" si="182"/>
        <v>0</v>
      </c>
      <c r="AR272" s="16">
        <f t="shared" si="183"/>
        <v>0</v>
      </c>
      <c r="AS272" s="16">
        <f t="shared" si="184"/>
        <v>0</v>
      </c>
      <c r="AT272" s="16">
        <f t="shared" si="185"/>
        <v>0</v>
      </c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>
        <f t="shared" si="186"/>
        <v>0</v>
      </c>
      <c r="BH272" s="16">
        <f t="shared" si="187"/>
        <v>0</v>
      </c>
      <c r="BI272" s="16">
        <f t="shared" si="188"/>
        <v>0</v>
      </c>
      <c r="BJ272" s="16">
        <f t="shared" si="189"/>
        <v>0</v>
      </c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>
        <f t="shared" si="190"/>
        <v>0</v>
      </c>
      <c r="BX272" s="16">
        <f t="shared" si="191"/>
        <v>0</v>
      </c>
      <c r="BY272" s="16">
        <f t="shared" si="192"/>
        <v>0</v>
      </c>
      <c r="BZ272" s="16">
        <f t="shared" si="193"/>
        <v>0</v>
      </c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>
        <f t="shared" si="194"/>
        <v>0</v>
      </c>
      <c r="CN272" s="16">
        <f t="shared" si="195"/>
        <v>0</v>
      </c>
      <c r="CO272" s="16">
        <f t="shared" si="196"/>
        <v>0</v>
      </c>
      <c r="CP272" s="16">
        <f t="shared" si="197"/>
        <v>0</v>
      </c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>
        <f t="shared" si="198"/>
        <v>0</v>
      </c>
      <c r="DD272" s="16">
        <f t="shared" si="199"/>
        <v>0</v>
      </c>
      <c r="DE272" s="16">
        <f t="shared" si="200"/>
        <v>0</v>
      </c>
      <c r="DF272" s="16">
        <f t="shared" si="201"/>
        <v>0</v>
      </c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>
        <f t="shared" si="202"/>
        <v>0</v>
      </c>
      <c r="DT272" s="16">
        <f t="shared" si="203"/>
        <v>0</v>
      </c>
      <c r="DU272" s="16">
        <f t="shared" si="204"/>
        <v>0</v>
      </c>
      <c r="DV272" s="16">
        <f t="shared" si="205"/>
        <v>0</v>
      </c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>
        <f t="shared" si="206"/>
        <v>0</v>
      </c>
      <c r="EJ272" s="16">
        <f t="shared" si="207"/>
        <v>0</v>
      </c>
      <c r="EK272" s="16">
        <f t="shared" si="208"/>
        <v>0</v>
      </c>
      <c r="EL272" s="16">
        <f t="shared" si="209"/>
        <v>0</v>
      </c>
      <c r="EM272" s="16"/>
      <c r="EN272" s="16"/>
      <c r="EO272" s="16"/>
      <c r="EP272" s="16"/>
      <c r="EQ272" s="38"/>
      <c r="ER272" s="38"/>
      <c r="ES272" s="38"/>
      <c r="ET272" s="38"/>
      <c r="EU272" s="16"/>
      <c r="EV272" s="16"/>
      <c r="EW272" s="16"/>
      <c r="EX272" s="16"/>
      <c r="EY272" s="16">
        <f t="shared" si="210"/>
        <v>0</v>
      </c>
      <c r="EZ272" s="16">
        <f t="shared" si="211"/>
        <v>0</v>
      </c>
      <c r="FA272" s="16">
        <f t="shared" si="212"/>
        <v>0</v>
      </c>
      <c r="FB272" s="16">
        <f t="shared" si="213"/>
        <v>0</v>
      </c>
      <c r="FC272" s="16"/>
      <c r="FD272" s="16"/>
      <c r="FE272" s="16"/>
      <c r="FF272" s="16"/>
      <c r="FG272" s="38"/>
      <c r="FH272" s="38"/>
      <c r="FI272" s="38"/>
      <c r="FJ272" s="38"/>
      <c r="FK272" s="16"/>
      <c r="FL272" s="16"/>
      <c r="FM272" s="16"/>
      <c r="FN272" s="16"/>
      <c r="FO272" s="16">
        <f t="shared" si="214"/>
        <v>0</v>
      </c>
      <c r="FP272" s="16">
        <f t="shared" si="215"/>
        <v>0</v>
      </c>
      <c r="FQ272" s="16">
        <f t="shared" si="216"/>
        <v>0</v>
      </c>
      <c r="FR272" s="16">
        <f t="shared" si="217"/>
        <v>0</v>
      </c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</row>
    <row r="273" spans="1:186" ht="14.25">
      <c r="A273" s="6" t="s">
        <v>54</v>
      </c>
      <c r="B273" s="8">
        <v>3</v>
      </c>
      <c r="C273" s="4">
        <v>396.77</v>
      </c>
      <c r="D273" s="9">
        <v>40422</v>
      </c>
      <c r="E273" s="13">
        <v>841.1524000000001</v>
      </c>
      <c r="F273" s="13">
        <v>841.1524000000001</v>
      </c>
      <c r="G273" s="13">
        <v>841.1524000000001</v>
      </c>
      <c r="H273" s="13">
        <v>841.1524000000001</v>
      </c>
      <c r="I273" s="13">
        <v>841.1524000000001</v>
      </c>
      <c r="J273" s="13">
        <v>841.1524000000001</v>
      </c>
      <c r="K273" s="16">
        <f t="shared" si="174"/>
        <v>0</v>
      </c>
      <c r="L273" s="16">
        <f t="shared" si="175"/>
        <v>0</v>
      </c>
      <c r="M273" s="16">
        <f t="shared" si="176"/>
        <v>0</v>
      </c>
      <c r="N273" s="16">
        <f t="shared" si="177"/>
        <v>0</v>
      </c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>
        <f t="shared" si="178"/>
        <v>0</v>
      </c>
      <c r="AB273" s="16">
        <f t="shared" si="179"/>
        <v>0</v>
      </c>
      <c r="AC273" s="16">
        <f t="shared" si="180"/>
        <v>0</v>
      </c>
      <c r="AD273" s="16">
        <f t="shared" si="181"/>
        <v>0</v>
      </c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>
        <f t="shared" si="182"/>
        <v>0</v>
      </c>
      <c r="AR273" s="16">
        <f t="shared" si="183"/>
        <v>0</v>
      </c>
      <c r="AS273" s="16">
        <f t="shared" si="184"/>
        <v>0</v>
      </c>
      <c r="AT273" s="16">
        <f t="shared" si="185"/>
        <v>0</v>
      </c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>
        <f t="shared" si="186"/>
        <v>0</v>
      </c>
      <c r="BH273" s="16">
        <f t="shared" si="187"/>
        <v>0</v>
      </c>
      <c r="BI273" s="16">
        <f t="shared" si="188"/>
        <v>0</v>
      </c>
      <c r="BJ273" s="16">
        <f t="shared" si="189"/>
        <v>0</v>
      </c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>
        <f t="shared" si="190"/>
        <v>0</v>
      </c>
      <c r="BX273" s="16">
        <f t="shared" si="191"/>
        <v>0</v>
      </c>
      <c r="BY273" s="16">
        <f t="shared" si="192"/>
        <v>0</v>
      </c>
      <c r="BZ273" s="16">
        <f t="shared" si="193"/>
        <v>0</v>
      </c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>
        <f t="shared" si="194"/>
        <v>0</v>
      </c>
      <c r="CN273" s="16">
        <f t="shared" si="195"/>
        <v>0</v>
      </c>
      <c r="CO273" s="16">
        <f t="shared" si="196"/>
        <v>0</v>
      </c>
      <c r="CP273" s="16">
        <f t="shared" si="197"/>
        <v>0</v>
      </c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>
        <f t="shared" si="198"/>
        <v>0</v>
      </c>
      <c r="DD273" s="16">
        <f t="shared" si="199"/>
        <v>0</v>
      </c>
      <c r="DE273" s="16">
        <f t="shared" si="200"/>
        <v>0</v>
      </c>
      <c r="DF273" s="16">
        <f t="shared" si="201"/>
        <v>0</v>
      </c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>
        <f t="shared" si="202"/>
        <v>0</v>
      </c>
      <c r="DT273" s="16">
        <f t="shared" si="203"/>
        <v>0</v>
      </c>
      <c r="DU273" s="16">
        <f t="shared" si="204"/>
        <v>0</v>
      </c>
      <c r="DV273" s="16">
        <f t="shared" si="205"/>
        <v>0</v>
      </c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>
        <f t="shared" si="206"/>
        <v>0</v>
      </c>
      <c r="EJ273" s="16">
        <f t="shared" si="207"/>
        <v>0</v>
      </c>
      <c r="EK273" s="16">
        <f t="shared" si="208"/>
        <v>0</v>
      </c>
      <c r="EL273" s="16">
        <f t="shared" si="209"/>
        <v>0</v>
      </c>
      <c r="EM273" s="16"/>
      <c r="EN273" s="16"/>
      <c r="EO273" s="16"/>
      <c r="EP273" s="16"/>
      <c r="EQ273" s="38"/>
      <c r="ER273" s="38"/>
      <c r="ES273" s="38"/>
      <c r="ET273" s="38"/>
      <c r="EU273" s="16"/>
      <c r="EV273" s="16"/>
      <c r="EW273" s="16"/>
      <c r="EX273" s="16"/>
      <c r="EY273" s="16">
        <f t="shared" si="210"/>
        <v>0</v>
      </c>
      <c r="EZ273" s="16">
        <f t="shared" si="211"/>
        <v>0</v>
      </c>
      <c r="FA273" s="16">
        <f t="shared" si="212"/>
        <v>0</v>
      </c>
      <c r="FB273" s="16">
        <f t="shared" si="213"/>
        <v>0</v>
      </c>
      <c r="FC273" s="16"/>
      <c r="FD273" s="16"/>
      <c r="FE273" s="16"/>
      <c r="FF273" s="16"/>
      <c r="FG273" s="38"/>
      <c r="FH273" s="38"/>
      <c r="FI273" s="38"/>
      <c r="FJ273" s="38"/>
      <c r="FK273" s="16"/>
      <c r="FL273" s="16"/>
      <c r="FM273" s="16"/>
      <c r="FN273" s="16"/>
      <c r="FO273" s="16">
        <f t="shared" si="214"/>
        <v>0</v>
      </c>
      <c r="FP273" s="16">
        <f t="shared" si="215"/>
        <v>0</v>
      </c>
      <c r="FQ273" s="16">
        <f t="shared" si="216"/>
        <v>0</v>
      </c>
      <c r="FR273" s="16">
        <f t="shared" si="217"/>
        <v>0</v>
      </c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</row>
    <row r="274" spans="1:186" ht="14.25">
      <c r="A274" s="6" t="s">
        <v>54</v>
      </c>
      <c r="B274" s="8">
        <v>4</v>
      </c>
      <c r="C274" s="4">
        <v>412.53</v>
      </c>
      <c r="D274" s="9">
        <v>40391</v>
      </c>
      <c r="E274" s="13">
        <v>1093.2044999999998</v>
      </c>
      <c r="F274" s="13">
        <v>1093.2044999999998</v>
      </c>
      <c r="G274" s="13">
        <v>1093.2044999999998</v>
      </c>
      <c r="H274" s="13">
        <v>1093.2044999999998</v>
      </c>
      <c r="I274" s="13">
        <v>1093.2044999999998</v>
      </c>
      <c r="J274" s="13">
        <v>1093.2044999999998</v>
      </c>
      <c r="K274" s="16">
        <f t="shared" si="174"/>
        <v>0</v>
      </c>
      <c r="L274" s="16">
        <f t="shared" si="175"/>
        <v>0</v>
      </c>
      <c r="M274" s="16">
        <f t="shared" si="176"/>
        <v>0</v>
      </c>
      <c r="N274" s="16">
        <f t="shared" si="177"/>
        <v>0</v>
      </c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>
        <f t="shared" si="178"/>
        <v>0</v>
      </c>
      <c r="AB274" s="16">
        <f t="shared" si="179"/>
        <v>0</v>
      </c>
      <c r="AC274" s="16">
        <f t="shared" si="180"/>
        <v>0</v>
      </c>
      <c r="AD274" s="16">
        <f t="shared" si="181"/>
        <v>0</v>
      </c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>
        <f t="shared" si="182"/>
        <v>0</v>
      </c>
      <c r="AR274" s="16">
        <f t="shared" si="183"/>
        <v>0</v>
      </c>
      <c r="AS274" s="16">
        <f t="shared" si="184"/>
        <v>0</v>
      </c>
      <c r="AT274" s="16">
        <f t="shared" si="185"/>
        <v>0</v>
      </c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>
        <f t="shared" si="186"/>
        <v>0</v>
      </c>
      <c r="BH274" s="16">
        <f t="shared" si="187"/>
        <v>0</v>
      </c>
      <c r="BI274" s="16">
        <f t="shared" si="188"/>
        <v>0</v>
      </c>
      <c r="BJ274" s="16">
        <f t="shared" si="189"/>
        <v>0</v>
      </c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>
        <f t="shared" si="190"/>
        <v>0</v>
      </c>
      <c r="BX274" s="16">
        <f t="shared" si="191"/>
        <v>0</v>
      </c>
      <c r="BY274" s="16">
        <f t="shared" si="192"/>
        <v>0</v>
      </c>
      <c r="BZ274" s="16">
        <f t="shared" si="193"/>
        <v>0</v>
      </c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>
        <f t="shared" si="194"/>
        <v>0</v>
      </c>
      <c r="CN274" s="16">
        <f t="shared" si="195"/>
        <v>0</v>
      </c>
      <c r="CO274" s="16">
        <f t="shared" si="196"/>
        <v>0</v>
      </c>
      <c r="CP274" s="16">
        <f t="shared" si="197"/>
        <v>0</v>
      </c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>
        <f t="shared" si="198"/>
        <v>0</v>
      </c>
      <c r="DD274" s="16">
        <f t="shared" si="199"/>
        <v>0</v>
      </c>
      <c r="DE274" s="16">
        <f t="shared" si="200"/>
        <v>0</v>
      </c>
      <c r="DF274" s="16">
        <f t="shared" si="201"/>
        <v>0</v>
      </c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>
        <f t="shared" si="202"/>
        <v>0</v>
      </c>
      <c r="DT274" s="16">
        <f t="shared" si="203"/>
        <v>0</v>
      </c>
      <c r="DU274" s="16">
        <f t="shared" si="204"/>
        <v>0</v>
      </c>
      <c r="DV274" s="16">
        <f t="shared" si="205"/>
        <v>0</v>
      </c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>
        <f t="shared" si="206"/>
        <v>0</v>
      </c>
      <c r="EJ274" s="16">
        <f t="shared" si="207"/>
        <v>0</v>
      </c>
      <c r="EK274" s="16">
        <f t="shared" si="208"/>
        <v>0</v>
      </c>
      <c r="EL274" s="16">
        <f t="shared" si="209"/>
        <v>0</v>
      </c>
      <c r="EM274" s="16"/>
      <c r="EN274" s="16"/>
      <c r="EO274" s="16"/>
      <c r="EP274" s="16"/>
      <c r="EQ274" s="38"/>
      <c r="ER274" s="38"/>
      <c r="ES274" s="38"/>
      <c r="ET274" s="38"/>
      <c r="EU274" s="16"/>
      <c r="EV274" s="16"/>
      <c r="EW274" s="16"/>
      <c r="EX274" s="16"/>
      <c r="EY274" s="16">
        <f t="shared" si="210"/>
        <v>0</v>
      </c>
      <c r="EZ274" s="16">
        <f t="shared" si="211"/>
        <v>0</v>
      </c>
      <c r="FA274" s="16">
        <f t="shared" si="212"/>
        <v>0</v>
      </c>
      <c r="FB274" s="16">
        <f t="shared" si="213"/>
        <v>0</v>
      </c>
      <c r="FC274" s="16"/>
      <c r="FD274" s="16"/>
      <c r="FE274" s="16"/>
      <c r="FF274" s="16"/>
      <c r="FG274" s="38"/>
      <c r="FH274" s="38"/>
      <c r="FI274" s="38"/>
      <c r="FJ274" s="38"/>
      <c r="FK274" s="16"/>
      <c r="FL274" s="16"/>
      <c r="FM274" s="16"/>
      <c r="FN274" s="16"/>
      <c r="FO274" s="16">
        <f t="shared" si="214"/>
        <v>0</v>
      </c>
      <c r="FP274" s="16">
        <f t="shared" si="215"/>
        <v>0</v>
      </c>
      <c r="FQ274" s="16">
        <f t="shared" si="216"/>
        <v>0</v>
      </c>
      <c r="FR274" s="16">
        <f t="shared" si="217"/>
        <v>0</v>
      </c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</row>
    <row r="275" spans="1:186" ht="13.5" customHeight="1">
      <c r="A275" s="6" t="s">
        <v>54</v>
      </c>
      <c r="B275" s="8">
        <v>6</v>
      </c>
      <c r="C275" s="4">
        <v>399.79</v>
      </c>
      <c r="D275" s="9">
        <v>40422</v>
      </c>
      <c r="E275" s="13">
        <v>847.5548000000001</v>
      </c>
      <c r="F275" s="13">
        <v>847.5548000000001</v>
      </c>
      <c r="G275" s="13">
        <v>847.5548000000001</v>
      </c>
      <c r="H275" s="13">
        <v>847.5548000000001</v>
      </c>
      <c r="I275" s="13">
        <v>847.5548000000001</v>
      </c>
      <c r="J275" s="13">
        <v>847.5548000000001</v>
      </c>
      <c r="K275" s="16">
        <f t="shared" si="174"/>
        <v>0</v>
      </c>
      <c r="L275" s="16">
        <f t="shared" si="175"/>
        <v>0</v>
      </c>
      <c r="M275" s="16">
        <f t="shared" si="176"/>
        <v>0</v>
      </c>
      <c r="N275" s="16">
        <f t="shared" si="177"/>
        <v>0</v>
      </c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>
        <f t="shared" si="178"/>
        <v>0</v>
      </c>
      <c r="AB275" s="16">
        <f t="shared" si="179"/>
        <v>0</v>
      </c>
      <c r="AC275" s="16">
        <f t="shared" si="180"/>
        <v>0</v>
      </c>
      <c r="AD275" s="16">
        <f t="shared" si="181"/>
        <v>0</v>
      </c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>
        <f t="shared" si="182"/>
        <v>0</v>
      </c>
      <c r="AR275" s="16">
        <f t="shared" si="183"/>
        <v>0</v>
      </c>
      <c r="AS275" s="16">
        <f t="shared" si="184"/>
        <v>0</v>
      </c>
      <c r="AT275" s="16">
        <f t="shared" si="185"/>
        <v>0</v>
      </c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>
        <f t="shared" si="186"/>
        <v>0</v>
      </c>
      <c r="BH275" s="16">
        <f t="shared" si="187"/>
        <v>0</v>
      </c>
      <c r="BI275" s="16">
        <f t="shared" si="188"/>
        <v>0</v>
      </c>
      <c r="BJ275" s="16">
        <f t="shared" si="189"/>
        <v>0</v>
      </c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>
        <f t="shared" si="190"/>
        <v>0</v>
      </c>
      <c r="BX275" s="16">
        <f t="shared" si="191"/>
        <v>0</v>
      </c>
      <c r="BY275" s="16">
        <f t="shared" si="192"/>
        <v>0</v>
      </c>
      <c r="BZ275" s="16">
        <f t="shared" si="193"/>
        <v>0</v>
      </c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>
        <f t="shared" si="194"/>
        <v>0</v>
      </c>
      <c r="CN275" s="16">
        <f t="shared" si="195"/>
        <v>0</v>
      </c>
      <c r="CO275" s="16">
        <f t="shared" si="196"/>
        <v>0</v>
      </c>
      <c r="CP275" s="16">
        <f t="shared" si="197"/>
        <v>0</v>
      </c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>
        <f t="shared" si="198"/>
        <v>0</v>
      </c>
      <c r="DD275" s="16">
        <f t="shared" si="199"/>
        <v>0</v>
      </c>
      <c r="DE275" s="16">
        <f t="shared" si="200"/>
        <v>0</v>
      </c>
      <c r="DF275" s="16">
        <f t="shared" si="201"/>
        <v>0</v>
      </c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>
        <f t="shared" si="202"/>
        <v>0</v>
      </c>
      <c r="DT275" s="16">
        <f t="shared" si="203"/>
        <v>0</v>
      </c>
      <c r="DU275" s="16">
        <f t="shared" si="204"/>
        <v>0</v>
      </c>
      <c r="DV275" s="16">
        <f t="shared" si="205"/>
        <v>0</v>
      </c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>
        <f t="shared" si="206"/>
        <v>0</v>
      </c>
      <c r="EJ275" s="16">
        <f t="shared" si="207"/>
        <v>0</v>
      </c>
      <c r="EK275" s="16">
        <f t="shared" si="208"/>
        <v>0</v>
      </c>
      <c r="EL275" s="16">
        <f t="shared" si="209"/>
        <v>0</v>
      </c>
      <c r="EM275" s="16"/>
      <c r="EN275" s="16"/>
      <c r="EO275" s="16"/>
      <c r="EP275" s="16"/>
      <c r="EQ275" s="38"/>
      <c r="ER275" s="38"/>
      <c r="ES275" s="38"/>
      <c r="ET275" s="38"/>
      <c r="EU275" s="16"/>
      <c r="EV275" s="16"/>
      <c r="EW275" s="16"/>
      <c r="EX275" s="16"/>
      <c r="EY275" s="16">
        <f t="shared" si="210"/>
        <v>0</v>
      </c>
      <c r="EZ275" s="16">
        <f t="shared" si="211"/>
        <v>0</v>
      </c>
      <c r="FA275" s="16">
        <f t="shared" si="212"/>
        <v>0</v>
      </c>
      <c r="FB275" s="16">
        <f t="shared" si="213"/>
        <v>0</v>
      </c>
      <c r="FC275" s="16"/>
      <c r="FD275" s="16"/>
      <c r="FE275" s="16"/>
      <c r="FF275" s="16"/>
      <c r="FG275" s="38"/>
      <c r="FH275" s="38"/>
      <c r="FI275" s="38"/>
      <c r="FJ275" s="38"/>
      <c r="FK275" s="16"/>
      <c r="FL275" s="16"/>
      <c r="FM275" s="16"/>
      <c r="FN275" s="16"/>
      <c r="FO275" s="16">
        <f t="shared" si="214"/>
        <v>0</v>
      </c>
      <c r="FP275" s="16">
        <f t="shared" si="215"/>
        <v>0</v>
      </c>
      <c r="FQ275" s="16">
        <f t="shared" si="216"/>
        <v>0</v>
      </c>
      <c r="FR275" s="16">
        <f t="shared" si="217"/>
        <v>0</v>
      </c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</row>
    <row r="276" spans="1:186" ht="14.25">
      <c r="A276" s="6" t="s">
        <v>54</v>
      </c>
      <c r="B276" s="8">
        <v>8</v>
      </c>
      <c r="C276" s="4">
        <v>397.43</v>
      </c>
      <c r="D276" s="9">
        <v>40422</v>
      </c>
      <c r="E276" s="13">
        <v>842.5516</v>
      </c>
      <c r="F276" s="13">
        <v>842.5516</v>
      </c>
      <c r="G276" s="13">
        <v>842.5516</v>
      </c>
      <c r="H276" s="13">
        <v>842.5516</v>
      </c>
      <c r="I276" s="13">
        <v>842.5516</v>
      </c>
      <c r="J276" s="13">
        <v>842.5516</v>
      </c>
      <c r="K276" s="16">
        <f t="shared" si="174"/>
        <v>0</v>
      </c>
      <c r="L276" s="16">
        <f t="shared" si="175"/>
        <v>0</v>
      </c>
      <c r="M276" s="16">
        <f t="shared" si="176"/>
        <v>0</v>
      </c>
      <c r="N276" s="16">
        <f t="shared" si="177"/>
        <v>0</v>
      </c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>
        <f t="shared" si="178"/>
        <v>0</v>
      </c>
      <c r="AB276" s="16">
        <f t="shared" si="179"/>
        <v>0</v>
      </c>
      <c r="AC276" s="16">
        <f t="shared" si="180"/>
        <v>0</v>
      </c>
      <c r="AD276" s="16">
        <f t="shared" si="181"/>
        <v>0</v>
      </c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>
        <f t="shared" si="182"/>
        <v>0</v>
      </c>
      <c r="AR276" s="16">
        <f t="shared" si="183"/>
        <v>0</v>
      </c>
      <c r="AS276" s="16">
        <f t="shared" si="184"/>
        <v>0</v>
      </c>
      <c r="AT276" s="16">
        <f t="shared" si="185"/>
        <v>0</v>
      </c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>
        <f t="shared" si="186"/>
        <v>0</v>
      </c>
      <c r="BH276" s="16">
        <f t="shared" si="187"/>
        <v>0</v>
      </c>
      <c r="BI276" s="16">
        <f t="shared" si="188"/>
        <v>0</v>
      </c>
      <c r="BJ276" s="16">
        <f t="shared" si="189"/>
        <v>0</v>
      </c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>
        <f t="shared" si="190"/>
        <v>0</v>
      </c>
      <c r="BX276" s="16">
        <f t="shared" si="191"/>
        <v>0</v>
      </c>
      <c r="BY276" s="16">
        <f t="shared" si="192"/>
        <v>0</v>
      </c>
      <c r="BZ276" s="16">
        <f t="shared" si="193"/>
        <v>0</v>
      </c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>
        <f t="shared" si="194"/>
        <v>0</v>
      </c>
      <c r="CN276" s="16">
        <f t="shared" si="195"/>
        <v>0</v>
      </c>
      <c r="CO276" s="16">
        <f t="shared" si="196"/>
        <v>0</v>
      </c>
      <c r="CP276" s="16">
        <f t="shared" si="197"/>
        <v>0</v>
      </c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>
        <f t="shared" si="198"/>
        <v>0</v>
      </c>
      <c r="DD276" s="16">
        <f t="shared" si="199"/>
        <v>0</v>
      </c>
      <c r="DE276" s="16">
        <f t="shared" si="200"/>
        <v>0</v>
      </c>
      <c r="DF276" s="16">
        <f t="shared" si="201"/>
        <v>0</v>
      </c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>
        <f t="shared" si="202"/>
        <v>0</v>
      </c>
      <c r="DT276" s="16">
        <f t="shared" si="203"/>
        <v>0</v>
      </c>
      <c r="DU276" s="16">
        <f t="shared" si="204"/>
        <v>0</v>
      </c>
      <c r="DV276" s="16">
        <f t="shared" si="205"/>
        <v>0</v>
      </c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>
        <f t="shared" si="206"/>
        <v>0</v>
      </c>
      <c r="EJ276" s="16">
        <f t="shared" si="207"/>
        <v>0</v>
      </c>
      <c r="EK276" s="16">
        <f t="shared" si="208"/>
        <v>0</v>
      </c>
      <c r="EL276" s="16">
        <f t="shared" si="209"/>
        <v>0</v>
      </c>
      <c r="EM276" s="16"/>
      <c r="EN276" s="16"/>
      <c r="EO276" s="16"/>
      <c r="EP276" s="16"/>
      <c r="EQ276" s="38"/>
      <c r="ER276" s="38"/>
      <c r="ES276" s="38"/>
      <c r="ET276" s="38"/>
      <c r="EU276" s="16"/>
      <c r="EV276" s="16"/>
      <c r="EW276" s="16"/>
      <c r="EX276" s="16"/>
      <c r="EY276" s="16">
        <f t="shared" si="210"/>
        <v>0</v>
      </c>
      <c r="EZ276" s="16">
        <f t="shared" si="211"/>
        <v>0</v>
      </c>
      <c r="FA276" s="16">
        <f t="shared" si="212"/>
        <v>0</v>
      </c>
      <c r="FB276" s="16">
        <f t="shared" si="213"/>
        <v>0</v>
      </c>
      <c r="FC276" s="16"/>
      <c r="FD276" s="16"/>
      <c r="FE276" s="16"/>
      <c r="FF276" s="16"/>
      <c r="FG276" s="38"/>
      <c r="FH276" s="38"/>
      <c r="FI276" s="38"/>
      <c r="FJ276" s="38"/>
      <c r="FK276" s="16"/>
      <c r="FL276" s="16"/>
      <c r="FM276" s="16"/>
      <c r="FN276" s="16"/>
      <c r="FO276" s="16">
        <f t="shared" si="214"/>
        <v>0</v>
      </c>
      <c r="FP276" s="16">
        <f t="shared" si="215"/>
        <v>0</v>
      </c>
      <c r="FQ276" s="16">
        <f t="shared" si="216"/>
        <v>0</v>
      </c>
      <c r="FR276" s="16">
        <f t="shared" si="217"/>
        <v>0</v>
      </c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</row>
    <row r="277" spans="1:186" ht="14.25">
      <c r="A277" s="6" t="s">
        <v>54</v>
      </c>
      <c r="B277" s="8">
        <v>10</v>
      </c>
      <c r="C277" s="4">
        <v>408.89</v>
      </c>
      <c r="D277" s="9">
        <v>40391</v>
      </c>
      <c r="E277" s="13">
        <v>353.5585000000001</v>
      </c>
      <c r="F277" s="13">
        <v>353.5585000000001</v>
      </c>
      <c r="G277" s="13">
        <v>353.5585000000001</v>
      </c>
      <c r="H277" s="13">
        <v>353.5585000000001</v>
      </c>
      <c r="I277" s="13">
        <v>353.5585000000001</v>
      </c>
      <c r="J277" s="13">
        <v>353.5585000000001</v>
      </c>
      <c r="K277" s="16">
        <f t="shared" si="174"/>
        <v>0</v>
      </c>
      <c r="L277" s="16">
        <f t="shared" si="175"/>
        <v>0</v>
      </c>
      <c r="M277" s="16">
        <f t="shared" si="176"/>
        <v>0</v>
      </c>
      <c r="N277" s="16">
        <f t="shared" si="177"/>
        <v>0</v>
      </c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>
        <f t="shared" si="178"/>
        <v>0</v>
      </c>
      <c r="AB277" s="16">
        <f t="shared" si="179"/>
        <v>0</v>
      </c>
      <c r="AC277" s="16">
        <f t="shared" si="180"/>
        <v>0</v>
      </c>
      <c r="AD277" s="16">
        <f t="shared" si="181"/>
        <v>0</v>
      </c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>
        <f t="shared" si="182"/>
        <v>0</v>
      </c>
      <c r="AR277" s="16">
        <f t="shared" si="183"/>
        <v>0</v>
      </c>
      <c r="AS277" s="16">
        <f t="shared" si="184"/>
        <v>0</v>
      </c>
      <c r="AT277" s="16">
        <f t="shared" si="185"/>
        <v>0</v>
      </c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>
        <f t="shared" si="186"/>
        <v>0</v>
      </c>
      <c r="BH277" s="16">
        <f t="shared" si="187"/>
        <v>0</v>
      </c>
      <c r="BI277" s="16">
        <f t="shared" si="188"/>
        <v>0</v>
      </c>
      <c r="BJ277" s="16">
        <f t="shared" si="189"/>
        <v>0</v>
      </c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>
        <f t="shared" si="190"/>
        <v>0</v>
      </c>
      <c r="BX277" s="16">
        <f t="shared" si="191"/>
        <v>0</v>
      </c>
      <c r="BY277" s="16">
        <f t="shared" si="192"/>
        <v>0</v>
      </c>
      <c r="BZ277" s="16">
        <f t="shared" si="193"/>
        <v>0</v>
      </c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>
        <f t="shared" si="194"/>
        <v>0</v>
      </c>
      <c r="CN277" s="16">
        <f t="shared" si="195"/>
        <v>0</v>
      </c>
      <c r="CO277" s="16">
        <f t="shared" si="196"/>
        <v>0</v>
      </c>
      <c r="CP277" s="16">
        <f t="shared" si="197"/>
        <v>0</v>
      </c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>
        <f t="shared" si="198"/>
        <v>0</v>
      </c>
      <c r="DD277" s="16">
        <f t="shared" si="199"/>
        <v>0</v>
      </c>
      <c r="DE277" s="16">
        <f t="shared" si="200"/>
        <v>0</v>
      </c>
      <c r="DF277" s="16">
        <f t="shared" si="201"/>
        <v>0</v>
      </c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>
        <f t="shared" si="202"/>
        <v>0</v>
      </c>
      <c r="DT277" s="16">
        <f t="shared" si="203"/>
        <v>0</v>
      </c>
      <c r="DU277" s="16">
        <f t="shared" si="204"/>
        <v>0</v>
      </c>
      <c r="DV277" s="16">
        <f t="shared" si="205"/>
        <v>0</v>
      </c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>
        <f t="shared" si="206"/>
        <v>0</v>
      </c>
      <c r="EJ277" s="16">
        <f t="shared" si="207"/>
        <v>0</v>
      </c>
      <c r="EK277" s="16">
        <f t="shared" si="208"/>
        <v>0</v>
      </c>
      <c r="EL277" s="16">
        <f t="shared" si="209"/>
        <v>0</v>
      </c>
      <c r="EM277" s="16"/>
      <c r="EN277" s="16"/>
      <c r="EO277" s="16"/>
      <c r="EP277" s="16"/>
      <c r="EQ277" s="38"/>
      <c r="ER277" s="38"/>
      <c r="ES277" s="38"/>
      <c r="ET277" s="38"/>
      <c r="EU277" s="16"/>
      <c r="EV277" s="16"/>
      <c r="EW277" s="16"/>
      <c r="EX277" s="16"/>
      <c r="EY277" s="16">
        <f t="shared" si="210"/>
        <v>0</v>
      </c>
      <c r="EZ277" s="16">
        <f t="shared" si="211"/>
        <v>0</v>
      </c>
      <c r="FA277" s="16">
        <f t="shared" si="212"/>
        <v>0</v>
      </c>
      <c r="FB277" s="16">
        <f t="shared" si="213"/>
        <v>0</v>
      </c>
      <c r="FC277" s="16"/>
      <c r="FD277" s="16"/>
      <c r="FE277" s="16"/>
      <c r="FF277" s="16"/>
      <c r="FG277" s="38"/>
      <c r="FH277" s="38"/>
      <c r="FI277" s="38"/>
      <c r="FJ277" s="38"/>
      <c r="FK277" s="16"/>
      <c r="FL277" s="16"/>
      <c r="FM277" s="16"/>
      <c r="FN277" s="16"/>
      <c r="FO277" s="16">
        <f t="shared" si="214"/>
        <v>0</v>
      </c>
      <c r="FP277" s="16">
        <f t="shared" si="215"/>
        <v>0</v>
      </c>
      <c r="FQ277" s="16">
        <f t="shared" si="216"/>
        <v>0</v>
      </c>
      <c r="FR277" s="16">
        <f t="shared" si="217"/>
        <v>0</v>
      </c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</row>
    <row r="278" spans="1:186" ht="14.25">
      <c r="A278" s="6" t="s">
        <v>54</v>
      </c>
      <c r="B278" s="8">
        <v>12</v>
      </c>
      <c r="C278" s="4">
        <v>731.79</v>
      </c>
      <c r="D278" s="9">
        <v>40422</v>
      </c>
      <c r="E278" s="13">
        <v>761.0616</v>
      </c>
      <c r="F278" s="13">
        <v>761.0616</v>
      </c>
      <c r="G278" s="13">
        <v>761.0616</v>
      </c>
      <c r="H278" s="13">
        <v>761.0616</v>
      </c>
      <c r="I278" s="13">
        <v>761.0616</v>
      </c>
      <c r="J278" s="13">
        <v>761.0616</v>
      </c>
      <c r="K278" s="16">
        <f t="shared" si="174"/>
        <v>0</v>
      </c>
      <c r="L278" s="16">
        <f t="shared" si="175"/>
        <v>0</v>
      </c>
      <c r="M278" s="16">
        <f t="shared" si="176"/>
        <v>0</v>
      </c>
      <c r="N278" s="16">
        <f t="shared" si="177"/>
        <v>0</v>
      </c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>
        <f t="shared" si="178"/>
        <v>0</v>
      </c>
      <c r="AB278" s="16">
        <f t="shared" si="179"/>
        <v>0</v>
      </c>
      <c r="AC278" s="16">
        <f t="shared" si="180"/>
        <v>0</v>
      </c>
      <c r="AD278" s="16">
        <f t="shared" si="181"/>
        <v>0</v>
      </c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>
        <f t="shared" si="182"/>
        <v>0</v>
      </c>
      <c r="AR278" s="16">
        <f t="shared" si="183"/>
        <v>0</v>
      </c>
      <c r="AS278" s="16">
        <f t="shared" si="184"/>
        <v>0</v>
      </c>
      <c r="AT278" s="16">
        <f t="shared" si="185"/>
        <v>0</v>
      </c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>
        <f t="shared" si="186"/>
        <v>0</v>
      </c>
      <c r="BH278" s="16">
        <f t="shared" si="187"/>
        <v>0</v>
      </c>
      <c r="BI278" s="16">
        <f t="shared" si="188"/>
        <v>0</v>
      </c>
      <c r="BJ278" s="16">
        <f t="shared" si="189"/>
        <v>0</v>
      </c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>
        <f t="shared" si="190"/>
        <v>0</v>
      </c>
      <c r="BX278" s="16">
        <f t="shared" si="191"/>
        <v>0</v>
      </c>
      <c r="BY278" s="16">
        <f t="shared" si="192"/>
        <v>0</v>
      </c>
      <c r="BZ278" s="16">
        <f t="shared" si="193"/>
        <v>0</v>
      </c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>
        <f t="shared" si="194"/>
        <v>0</v>
      </c>
      <c r="CN278" s="16">
        <f t="shared" si="195"/>
        <v>0</v>
      </c>
      <c r="CO278" s="16">
        <f t="shared" si="196"/>
        <v>0</v>
      </c>
      <c r="CP278" s="16">
        <f t="shared" si="197"/>
        <v>0</v>
      </c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>
        <f t="shared" si="198"/>
        <v>0</v>
      </c>
      <c r="DD278" s="16">
        <f t="shared" si="199"/>
        <v>0</v>
      </c>
      <c r="DE278" s="16">
        <f t="shared" si="200"/>
        <v>0</v>
      </c>
      <c r="DF278" s="16">
        <f t="shared" si="201"/>
        <v>0</v>
      </c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>
        <f t="shared" si="202"/>
        <v>0</v>
      </c>
      <c r="DT278" s="16">
        <f t="shared" si="203"/>
        <v>0</v>
      </c>
      <c r="DU278" s="16">
        <f t="shared" si="204"/>
        <v>0</v>
      </c>
      <c r="DV278" s="16">
        <f t="shared" si="205"/>
        <v>0</v>
      </c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>
        <f t="shared" si="206"/>
        <v>0</v>
      </c>
      <c r="EJ278" s="16">
        <f t="shared" si="207"/>
        <v>0</v>
      </c>
      <c r="EK278" s="16">
        <f t="shared" si="208"/>
        <v>0</v>
      </c>
      <c r="EL278" s="16">
        <f t="shared" si="209"/>
        <v>0</v>
      </c>
      <c r="EM278" s="16"/>
      <c r="EN278" s="16"/>
      <c r="EO278" s="16"/>
      <c r="EP278" s="16"/>
      <c r="EQ278" s="38"/>
      <c r="ER278" s="38"/>
      <c r="ES278" s="38"/>
      <c r="ET278" s="38"/>
      <c r="EU278" s="16"/>
      <c r="EV278" s="16"/>
      <c r="EW278" s="16"/>
      <c r="EX278" s="16"/>
      <c r="EY278" s="16">
        <f t="shared" si="210"/>
        <v>0</v>
      </c>
      <c r="EZ278" s="16">
        <f t="shared" si="211"/>
        <v>0</v>
      </c>
      <c r="FA278" s="16">
        <f t="shared" si="212"/>
        <v>0</v>
      </c>
      <c r="FB278" s="16">
        <f t="shared" si="213"/>
        <v>0</v>
      </c>
      <c r="FC278" s="16"/>
      <c r="FD278" s="16"/>
      <c r="FE278" s="16"/>
      <c r="FF278" s="16"/>
      <c r="FG278" s="38"/>
      <c r="FH278" s="38"/>
      <c r="FI278" s="38"/>
      <c r="FJ278" s="38"/>
      <c r="FK278" s="16"/>
      <c r="FL278" s="16"/>
      <c r="FM278" s="16"/>
      <c r="FN278" s="16"/>
      <c r="FO278" s="16">
        <f t="shared" si="214"/>
        <v>0</v>
      </c>
      <c r="FP278" s="16">
        <f t="shared" si="215"/>
        <v>0</v>
      </c>
      <c r="FQ278" s="16">
        <f t="shared" si="216"/>
        <v>0</v>
      </c>
      <c r="FR278" s="16">
        <f t="shared" si="217"/>
        <v>0</v>
      </c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</row>
    <row r="279" spans="1:186" ht="14.25">
      <c r="A279" s="6" t="s">
        <v>54</v>
      </c>
      <c r="B279" s="8">
        <v>14</v>
      </c>
      <c r="C279" s="4">
        <v>747.91</v>
      </c>
      <c r="D279" s="9">
        <v>40391</v>
      </c>
      <c r="E279" s="13">
        <v>972.283</v>
      </c>
      <c r="F279" s="13">
        <v>972.283</v>
      </c>
      <c r="G279" s="13">
        <v>972.283</v>
      </c>
      <c r="H279" s="13">
        <v>972.283</v>
      </c>
      <c r="I279" s="13">
        <v>972.283</v>
      </c>
      <c r="J279" s="13">
        <v>972.283</v>
      </c>
      <c r="K279" s="16">
        <f t="shared" si="174"/>
        <v>0</v>
      </c>
      <c r="L279" s="16">
        <f t="shared" si="175"/>
        <v>0</v>
      </c>
      <c r="M279" s="16">
        <f t="shared" si="176"/>
        <v>0</v>
      </c>
      <c r="N279" s="16">
        <f t="shared" si="177"/>
        <v>0</v>
      </c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>
        <f t="shared" si="178"/>
        <v>0</v>
      </c>
      <c r="AB279" s="16">
        <f t="shared" si="179"/>
        <v>0</v>
      </c>
      <c r="AC279" s="16">
        <f t="shared" si="180"/>
        <v>0</v>
      </c>
      <c r="AD279" s="16">
        <f t="shared" si="181"/>
        <v>0</v>
      </c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>
        <f t="shared" si="182"/>
        <v>0</v>
      </c>
      <c r="AR279" s="16">
        <f t="shared" si="183"/>
        <v>0</v>
      </c>
      <c r="AS279" s="16">
        <f t="shared" si="184"/>
        <v>0</v>
      </c>
      <c r="AT279" s="16">
        <f t="shared" si="185"/>
        <v>0</v>
      </c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>
        <f t="shared" si="186"/>
        <v>0</v>
      </c>
      <c r="BH279" s="16">
        <f t="shared" si="187"/>
        <v>0</v>
      </c>
      <c r="BI279" s="16">
        <f t="shared" si="188"/>
        <v>0</v>
      </c>
      <c r="BJ279" s="16">
        <f t="shared" si="189"/>
        <v>0</v>
      </c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>
        <f t="shared" si="190"/>
        <v>0</v>
      </c>
      <c r="BX279" s="16">
        <f t="shared" si="191"/>
        <v>0</v>
      </c>
      <c r="BY279" s="16">
        <f t="shared" si="192"/>
        <v>0</v>
      </c>
      <c r="BZ279" s="16">
        <f t="shared" si="193"/>
        <v>0</v>
      </c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>
        <f t="shared" si="194"/>
        <v>0</v>
      </c>
      <c r="CN279" s="16">
        <f t="shared" si="195"/>
        <v>0</v>
      </c>
      <c r="CO279" s="16">
        <f t="shared" si="196"/>
        <v>0</v>
      </c>
      <c r="CP279" s="16">
        <f t="shared" si="197"/>
        <v>0</v>
      </c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>
        <f t="shared" si="198"/>
        <v>0</v>
      </c>
      <c r="DD279" s="16">
        <f t="shared" si="199"/>
        <v>0</v>
      </c>
      <c r="DE279" s="16">
        <f t="shared" si="200"/>
        <v>0</v>
      </c>
      <c r="DF279" s="16">
        <f t="shared" si="201"/>
        <v>0</v>
      </c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>
        <f t="shared" si="202"/>
        <v>0</v>
      </c>
      <c r="DT279" s="16">
        <f t="shared" si="203"/>
        <v>0</v>
      </c>
      <c r="DU279" s="16">
        <f t="shared" si="204"/>
        <v>0</v>
      </c>
      <c r="DV279" s="16">
        <f t="shared" si="205"/>
        <v>0</v>
      </c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>
        <f t="shared" si="206"/>
        <v>0</v>
      </c>
      <c r="EJ279" s="16">
        <f t="shared" si="207"/>
        <v>0</v>
      </c>
      <c r="EK279" s="16">
        <f t="shared" si="208"/>
        <v>0</v>
      </c>
      <c r="EL279" s="16">
        <f t="shared" si="209"/>
        <v>0</v>
      </c>
      <c r="EM279" s="16"/>
      <c r="EN279" s="16"/>
      <c r="EO279" s="16"/>
      <c r="EP279" s="16"/>
      <c r="EQ279" s="38"/>
      <c r="ER279" s="38"/>
      <c r="ES279" s="38"/>
      <c r="ET279" s="38"/>
      <c r="EU279" s="16"/>
      <c r="EV279" s="16"/>
      <c r="EW279" s="16"/>
      <c r="EX279" s="16"/>
      <c r="EY279" s="16">
        <f t="shared" si="210"/>
        <v>0</v>
      </c>
      <c r="EZ279" s="16">
        <f t="shared" si="211"/>
        <v>0</v>
      </c>
      <c r="FA279" s="16">
        <f t="shared" si="212"/>
        <v>0</v>
      </c>
      <c r="FB279" s="16">
        <f t="shared" si="213"/>
        <v>0</v>
      </c>
      <c r="FC279" s="16"/>
      <c r="FD279" s="16"/>
      <c r="FE279" s="16"/>
      <c r="FF279" s="16"/>
      <c r="FG279" s="38"/>
      <c r="FH279" s="38"/>
      <c r="FI279" s="38"/>
      <c r="FJ279" s="38"/>
      <c r="FK279" s="16"/>
      <c r="FL279" s="16"/>
      <c r="FM279" s="16"/>
      <c r="FN279" s="16"/>
      <c r="FO279" s="16">
        <f t="shared" si="214"/>
        <v>0</v>
      </c>
      <c r="FP279" s="16">
        <f t="shared" si="215"/>
        <v>0</v>
      </c>
      <c r="FQ279" s="16">
        <f t="shared" si="216"/>
        <v>0</v>
      </c>
      <c r="FR279" s="16">
        <f t="shared" si="217"/>
        <v>0</v>
      </c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</row>
    <row r="280" spans="1:186" ht="14.25">
      <c r="A280" s="6" t="s">
        <v>54</v>
      </c>
      <c r="B280" s="8">
        <v>16</v>
      </c>
      <c r="C280" s="4">
        <v>700.7</v>
      </c>
      <c r="D280" s="14">
        <v>40422</v>
      </c>
      <c r="E280" s="13">
        <v>-1000.2719999999999</v>
      </c>
      <c r="F280" s="13">
        <v>-1000.2719999999999</v>
      </c>
      <c r="G280" s="13">
        <v>-1000.2719999999999</v>
      </c>
      <c r="H280" s="13">
        <v>-1000.2719999999999</v>
      </c>
      <c r="I280" s="13">
        <v>-1000.2719999999999</v>
      </c>
      <c r="J280" s="13">
        <v>-1000.2719999999999</v>
      </c>
      <c r="K280" s="16">
        <f t="shared" si="174"/>
        <v>0</v>
      </c>
      <c r="L280" s="16">
        <f t="shared" si="175"/>
        <v>0</v>
      </c>
      <c r="M280" s="16">
        <f t="shared" si="176"/>
        <v>0</v>
      </c>
      <c r="N280" s="16">
        <f t="shared" si="177"/>
        <v>0</v>
      </c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>
        <f t="shared" si="178"/>
        <v>0</v>
      </c>
      <c r="AB280" s="16">
        <f t="shared" si="179"/>
        <v>0</v>
      </c>
      <c r="AC280" s="16">
        <f t="shared" si="180"/>
        <v>0</v>
      </c>
      <c r="AD280" s="16">
        <f t="shared" si="181"/>
        <v>0</v>
      </c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>
        <f t="shared" si="182"/>
        <v>0</v>
      </c>
      <c r="AR280" s="16">
        <f t="shared" si="183"/>
        <v>0</v>
      </c>
      <c r="AS280" s="16">
        <f t="shared" si="184"/>
        <v>0</v>
      </c>
      <c r="AT280" s="16">
        <f t="shared" si="185"/>
        <v>0</v>
      </c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>
        <f t="shared" si="186"/>
        <v>0</v>
      </c>
      <c r="BH280" s="16">
        <f t="shared" si="187"/>
        <v>0</v>
      </c>
      <c r="BI280" s="16">
        <f t="shared" si="188"/>
        <v>0</v>
      </c>
      <c r="BJ280" s="16">
        <f t="shared" si="189"/>
        <v>0</v>
      </c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>
        <f t="shared" si="190"/>
        <v>0</v>
      </c>
      <c r="BX280" s="16">
        <f t="shared" si="191"/>
        <v>0</v>
      </c>
      <c r="BY280" s="16">
        <f t="shared" si="192"/>
        <v>0</v>
      </c>
      <c r="BZ280" s="16">
        <f t="shared" si="193"/>
        <v>0</v>
      </c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>
        <f t="shared" si="194"/>
        <v>0</v>
      </c>
      <c r="CN280" s="16">
        <f t="shared" si="195"/>
        <v>0</v>
      </c>
      <c r="CO280" s="16">
        <f t="shared" si="196"/>
        <v>0</v>
      </c>
      <c r="CP280" s="16">
        <f t="shared" si="197"/>
        <v>0</v>
      </c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>
        <f t="shared" si="198"/>
        <v>0</v>
      </c>
      <c r="DD280" s="16">
        <f t="shared" si="199"/>
        <v>0</v>
      </c>
      <c r="DE280" s="16">
        <f t="shared" si="200"/>
        <v>0</v>
      </c>
      <c r="DF280" s="16">
        <f t="shared" si="201"/>
        <v>0</v>
      </c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>
        <f t="shared" si="202"/>
        <v>0</v>
      </c>
      <c r="DT280" s="16">
        <f t="shared" si="203"/>
        <v>0</v>
      </c>
      <c r="DU280" s="16">
        <f t="shared" si="204"/>
        <v>0</v>
      </c>
      <c r="DV280" s="16">
        <f t="shared" si="205"/>
        <v>0</v>
      </c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>
        <f t="shared" si="206"/>
        <v>0</v>
      </c>
      <c r="EJ280" s="16">
        <f t="shared" si="207"/>
        <v>0</v>
      </c>
      <c r="EK280" s="16">
        <f t="shared" si="208"/>
        <v>0</v>
      </c>
      <c r="EL280" s="16">
        <f t="shared" si="209"/>
        <v>0</v>
      </c>
      <c r="EM280" s="16"/>
      <c r="EN280" s="16"/>
      <c r="EO280" s="16"/>
      <c r="EP280" s="16"/>
      <c r="EQ280" s="38"/>
      <c r="ER280" s="38"/>
      <c r="ES280" s="38"/>
      <c r="ET280" s="38"/>
      <c r="EU280" s="16"/>
      <c r="EV280" s="16"/>
      <c r="EW280" s="16"/>
      <c r="EX280" s="16"/>
      <c r="EY280" s="16">
        <f t="shared" si="210"/>
        <v>0</v>
      </c>
      <c r="EZ280" s="16">
        <f t="shared" si="211"/>
        <v>0</v>
      </c>
      <c r="FA280" s="16">
        <f t="shared" si="212"/>
        <v>0</v>
      </c>
      <c r="FB280" s="16">
        <f t="shared" si="213"/>
        <v>0</v>
      </c>
      <c r="FC280" s="16"/>
      <c r="FD280" s="16"/>
      <c r="FE280" s="16"/>
      <c r="FF280" s="16"/>
      <c r="FG280" s="38"/>
      <c r="FH280" s="38"/>
      <c r="FI280" s="38"/>
      <c r="FJ280" s="38"/>
      <c r="FK280" s="16"/>
      <c r="FL280" s="16"/>
      <c r="FM280" s="16"/>
      <c r="FN280" s="16"/>
      <c r="FO280" s="16">
        <f t="shared" si="214"/>
        <v>0</v>
      </c>
      <c r="FP280" s="16">
        <f t="shared" si="215"/>
        <v>0</v>
      </c>
      <c r="FQ280" s="16">
        <f t="shared" si="216"/>
        <v>0</v>
      </c>
      <c r="FR280" s="16">
        <f t="shared" si="217"/>
        <v>0</v>
      </c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</row>
    <row r="281" spans="1:186" ht="14.25">
      <c r="A281" s="3" t="s">
        <v>28</v>
      </c>
      <c r="B281" s="4">
        <v>1</v>
      </c>
      <c r="C281" s="4">
        <v>4435.44</v>
      </c>
      <c r="D281" s="10">
        <v>39860</v>
      </c>
      <c r="E281" s="13">
        <v>-136690.928</v>
      </c>
      <c r="F281" s="13">
        <v>-136690.928</v>
      </c>
      <c r="G281" s="13">
        <v>-136690.928</v>
      </c>
      <c r="H281" s="13">
        <v>-136690.928</v>
      </c>
      <c r="I281" s="13">
        <v>-136690.928</v>
      </c>
      <c r="J281" s="13">
        <v>-136690.928</v>
      </c>
      <c r="K281" s="16">
        <f t="shared" si="174"/>
        <v>40.6</v>
      </c>
      <c r="L281" s="16">
        <f t="shared" si="175"/>
        <v>10147</v>
      </c>
      <c r="M281" s="16">
        <f t="shared" si="176"/>
        <v>40.6</v>
      </c>
      <c r="N281" s="16">
        <f t="shared" si="177"/>
        <v>10147</v>
      </c>
      <c r="O281" s="16"/>
      <c r="P281" s="16"/>
      <c r="Q281" s="16"/>
      <c r="R281" s="16"/>
      <c r="S281" s="16">
        <v>40.6</v>
      </c>
      <c r="T281" s="16">
        <v>10147</v>
      </c>
      <c r="U281" s="16">
        <v>40.6</v>
      </c>
      <c r="V281" s="16">
        <v>10147</v>
      </c>
      <c r="W281" s="16"/>
      <c r="X281" s="16"/>
      <c r="Y281" s="16"/>
      <c r="Z281" s="16"/>
      <c r="AA281" s="16">
        <f t="shared" si="178"/>
        <v>0</v>
      </c>
      <c r="AB281" s="16">
        <f t="shared" si="179"/>
        <v>0</v>
      </c>
      <c r="AC281" s="16">
        <f t="shared" si="180"/>
        <v>0</v>
      </c>
      <c r="AD281" s="16">
        <f t="shared" si="181"/>
        <v>0</v>
      </c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>
        <f t="shared" si="182"/>
        <v>0</v>
      </c>
      <c r="AR281" s="16">
        <f t="shared" si="183"/>
        <v>0</v>
      </c>
      <c r="AS281" s="16">
        <f t="shared" si="184"/>
        <v>0</v>
      </c>
      <c r="AT281" s="16">
        <f t="shared" si="185"/>
        <v>0</v>
      </c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>
        <f t="shared" si="186"/>
        <v>0</v>
      </c>
      <c r="BH281" s="16">
        <f t="shared" si="187"/>
        <v>0</v>
      </c>
      <c r="BI281" s="16">
        <f t="shared" si="188"/>
        <v>0</v>
      </c>
      <c r="BJ281" s="16">
        <f t="shared" si="189"/>
        <v>0</v>
      </c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>
        <f t="shared" si="190"/>
        <v>0</v>
      </c>
      <c r="BX281" s="16">
        <f t="shared" si="191"/>
        <v>0</v>
      </c>
      <c r="BY281" s="16">
        <f t="shared" si="192"/>
        <v>0</v>
      </c>
      <c r="BZ281" s="16">
        <f t="shared" si="193"/>
        <v>0</v>
      </c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>
        <f t="shared" si="194"/>
        <v>0</v>
      </c>
      <c r="CN281" s="16">
        <f t="shared" si="195"/>
        <v>0</v>
      </c>
      <c r="CO281" s="16">
        <f t="shared" si="196"/>
        <v>0</v>
      </c>
      <c r="CP281" s="16">
        <f t="shared" si="197"/>
        <v>0</v>
      </c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>
        <f t="shared" si="198"/>
        <v>0</v>
      </c>
      <c r="DD281" s="16">
        <f t="shared" si="199"/>
        <v>0</v>
      </c>
      <c r="DE281" s="16">
        <f t="shared" si="200"/>
        <v>0</v>
      </c>
      <c r="DF281" s="16">
        <f t="shared" si="201"/>
        <v>0</v>
      </c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>
        <f t="shared" si="202"/>
        <v>0</v>
      </c>
      <c r="DT281" s="16">
        <f t="shared" si="203"/>
        <v>0</v>
      </c>
      <c r="DU281" s="16">
        <f t="shared" si="204"/>
        <v>0</v>
      </c>
      <c r="DV281" s="16">
        <f t="shared" si="205"/>
        <v>0</v>
      </c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>
        <f t="shared" si="206"/>
        <v>0</v>
      </c>
      <c r="EJ281" s="16">
        <f t="shared" si="207"/>
        <v>0</v>
      </c>
      <c r="EK281" s="16">
        <f t="shared" si="208"/>
        <v>0</v>
      </c>
      <c r="EL281" s="16">
        <f t="shared" si="209"/>
        <v>0</v>
      </c>
      <c r="EM281" s="16"/>
      <c r="EN281" s="16"/>
      <c r="EO281" s="16"/>
      <c r="EP281" s="16"/>
      <c r="EQ281" s="38"/>
      <c r="ER281" s="38"/>
      <c r="ES281" s="38"/>
      <c r="ET281" s="38"/>
      <c r="EU281" s="16"/>
      <c r="EV281" s="16"/>
      <c r="EW281" s="16"/>
      <c r="EX281" s="16"/>
      <c r="EY281" s="16">
        <f t="shared" si="210"/>
        <v>0</v>
      </c>
      <c r="EZ281" s="16">
        <f t="shared" si="211"/>
        <v>0</v>
      </c>
      <c r="FA281" s="16">
        <f t="shared" si="212"/>
        <v>0</v>
      </c>
      <c r="FB281" s="16">
        <f t="shared" si="213"/>
        <v>0</v>
      </c>
      <c r="FC281" s="16"/>
      <c r="FD281" s="16"/>
      <c r="FE281" s="16"/>
      <c r="FF281" s="16"/>
      <c r="FG281" s="38"/>
      <c r="FH281" s="38"/>
      <c r="FI281" s="38"/>
      <c r="FJ281" s="38"/>
      <c r="FK281" s="16"/>
      <c r="FL281" s="16"/>
      <c r="FM281" s="16"/>
      <c r="FN281" s="16"/>
      <c r="FO281" s="16">
        <f t="shared" si="214"/>
        <v>0</v>
      </c>
      <c r="FP281" s="16">
        <f t="shared" si="215"/>
        <v>0</v>
      </c>
      <c r="FQ281" s="16">
        <f t="shared" si="216"/>
        <v>0</v>
      </c>
      <c r="FR281" s="16">
        <f t="shared" si="217"/>
        <v>0</v>
      </c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</row>
    <row r="282" spans="1:186" ht="14.25">
      <c r="A282" s="3" t="s">
        <v>28</v>
      </c>
      <c r="B282" s="4">
        <v>4</v>
      </c>
      <c r="C282" s="4">
        <v>2936.74</v>
      </c>
      <c r="D282" s="10">
        <v>39860</v>
      </c>
      <c r="E282" s="13">
        <v>33715.01199999999</v>
      </c>
      <c r="F282" s="13">
        <v>33715.01199999999</v>
      </c>
      <c r="G282" s="13">
        <v>33715.01199999999</v>
      </c>
      <c r="H282" s="13">
        <v>33715.01199999999</v>
      </c>
      <c r="I282" s="13">
        <v>33715.01199999999</v>
      </c>
      <c r="J282" s="13">
        <v>33715.01199999999</v>
      </c>
      <c r="K282" s="16">
        <f t="shared" si="174"/>
        <v>10</v>
      </c>
      <c r="L282" s="16">
        <f t="shared" si="175"/>
        <v>2234</v>
      </c>
      <c r="M282" s="16">
        <f t="shared" si="176"/>
        <v>10</v>
      </c>
      <c r="N282" s="16">
        <f t="shared" si="177"/>
        <v>2234</v>
      </c>
      <c r="O282" s="16">
        <v>10</v>
      </c>
      <c r="P282" s="16">
        <v>2234</v>
      </c>
      <c r="Q282" s="16">
        <v>10</v>
      </c>
      <c r="R282" s="16">
        <v>2234</v>
      </c>
      <c r="S282" s="16"/>
      <c r="T282" s="16"/>
      <c r="U282" s="16"/>
      <c r="V282" s="16"/>
      <c r="W282" s="16"/>
      <c r="X282" s="16"/>
      <c r="Y282" s="16"/>
      <c r="Z282" s="16"/>
      <c r="AA282" s="16">
        <f t="shared" si="178"/>
        <v>0</v>
      </c>
      <c r="AB282" s="16">
        <f t="shared" si="179"/>
        <v>0</v>
      </c>
      <c r="AC282" s="16">
        <f t="shared" si="180"/>
        <v>0</v>
      </c>
      <c r="AD282" s="16">
        <f t="shared" si="181"/>
        <v>0</v>
      </c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>
        <f t="shared" si="182"/>
        <v>0</v>
      </c>
      <c r="AR282" s="16">
        <f t="shared" si="183"/>
        <v>0</v>
      </c>
      <c r="AS282" s="16">
        <f t="shared" si="184"/>
        <v>0</v>
      </c>
      <c r="AT282" s="16">
        <f t="shared" si="185"/>
        <v>0</v>
      </c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>
        <f t="shared" si="186"/>
        <v>0</v>
      </c>
      <c r="BH282" s="16">
        <f t="shared" si="187"/>
        <v>0</v>
      </c>
      <c r="BI282" s="16">
        <f t="shared" si="188"/>
        <v>0</v>
      </c>
      <c r="BJ282" s="16">
        <f t="shared" si="189"/>
        <v>0</v>
      </c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>
        <f t="shared" si="190"/>
        <v>0</v>
      </c>
      <c r="BX282" s="16">
        <f t="shared" si="191"/>
        <v>0</v>
      </c>
      <c r="BY282" s="16">
        <f t="shared" si="192"/>
        <v>0</v>
      </c>
      <c r="BZ282" s="16">
        <f t="shared" si="193"/>
        <v>0</v>
      </c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>
        <f t="shared" si="194"/>
        <v>0</v>
      </c>
      <c r="CN282" s="16">
        <f t="shared" si="195"/>
        <v>0</v>
      </c>
      <c r="CO282" s="16">
        <f t="shared" si="196"/>
        <v>0</v>
      </c>
      <c r="CP282" s="16">
        <f t="shared" si="197"/>
        <v>0</v>
      </c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>
        <f t="shared" si="198"/>
        <v>1.5</v>
      </c>
      <c r="DD282" s="16">
        <f t="shared" si="199"/>
        <v>595</v>
      </c>
      <c r="DE282" s="16">
        <f t="shared" si="200"/>
        <v>1.5</v>
      </c>
      <c r="DF282" s="16">
        <f t="shared" si="201"/>
        <v>595</v>
      </c>
      <c r="DG282" s="16"/>
      <c r="DH282" s="16"/>
      <c r="DI282" s="16"/>
      <c r="DJ282" s="16"/>
      <c r="DK282" s="16">
        <v>1.5</v>
      </c>
      <c r="DL282" s="16">
        <v>595</v>
      </c>
      <c r="DM282" s="16">
        <v>1.5</v>
      </c>
      <c r="DN282" s="16">
        <v>595</v>
      </c>
      <c r="DO282" s="16"/>
      <c r="DP282" s="16"/>
      <c r="DQ282" s="16"/>
      <c r="DR282" s="16"/>
      <c r="DS282" s="16">
        <f t="shared" si="202"/>
        <v>0</v>
      </c>
      <c r="DT282" s="16">
        <f t="shared" si="203"/>
        <v>0</v>
      </c>
      <c r="DU282" s="16">
        <f t="shared" si="204"/>
        <v>0</v>
      </c>
      <c r="DV282" s="16">
        <f t="shared" si="205"/>
        <v>0</v>
      </c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>
        <f t="shared" si="206"/>
        <v>0</v>
      </c>
      <c r="EJ282" s="16">
        <f t="shared" si="207"/>
        <v>0</v>
      </c>
      <c r="EK282" s="16">
        <f t="shared" si="208"/>
        <v>0</v>
      </c>
      <c r="EL282" s="16">
        <f t="shared" si="209"/>
        <v>0</v>
      </c>
      <c r="EM282" s="16"/>
      <c r="EN282" s="16"/>
      <c r="EO282" s="16"/>
      <c r="EP282" s="16"/>
      <c r="EQ282" s="38"/>
      <c r="ER282" s="38"/>
      <c r="ES282" s="38"/>
      <c r="ET282" s="38"/>
      <c r="EU282" s="16"/>
      <c r="EV282" s="16"/>
      <c r="EW282" s="16"/>
      <c r="EX282" s="16"/>
      <c r="EY282" s="16">
        <f t="shared" si="210"/>
        <v>0</v>
      </c>
      <c r="EZ282" s="16">
        <f t="shared" si="211"/>
        <v>0</v>
      </c>
      <c r="FA282" s="16">
        <f t="shared" si="212"/>
        <v>0</v>
      </c>
      <c r="FB282" s="16">
        <f t="shared" si="213"/>
        <v>0</v>
      </c>
      <c r="FC282" s="16"/>
      <c r="FD282" s="16"/>
      <c r="FE282" s="16"/>
      <c r="FF282" s="16"/>
      <c r="FG282" s="38"/>
      <c r="FH282" s="38"/>
      <c r="FI282" s="38"/>
      <c r="FJ282" s="38"/>
      <c r="FK282" s="16"/>
      <c r="FL282" s="16"/>
      <c r="FM282" s="16"/>
      <c r="FN282" s="16"/>
      <c r="FO282" s="16">
        <f t="shared" si="214"/>
        <v>0</v>
      </c>
      <c r="FP282" s="16">
        <f t="shared" si="215"/>
        <v>0</v>
      </c>
      <c r="FQ282" s="16">
        <f t="shared" si="216"/>
        <v>0</v>
      </c>
      <c r="FR282" s="16">
        <f t="shared" si="217"/>
        <v>0</v>
      </c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</row>
    <row r="283" spans="1:186" ht="14.25">
      <c r="A283" s="3" t="s">
        <v>28</v>
      </c>
      <c r="B283" s="4">
        <v>6</v>
      </c>
      <c r="C283" s="4">
        <v>5837.26</v>
      </c>
      <c r="D283" s="10">
        <v>39860</v>
      </c>
      <c r="E283" s="13">
        <v>-13910.422000000006</v>
      </c>
      <c r="F283" s="13">
        <v>-13910.422000000006</v>
      </c>
      <c r="G283" s="13">
        <v>-13910.422000000006</v>
      </c>
      <c r="H283" s="13">
        <v>-13910.422000000006</v>
      </c>
      <c r="I283" s="13">
        <v>-13910.422000000006</v>
      </c>
      <c r="J283" s="13">
        <v>-13910.422000000006</v>
      </c>
      <c r="K283" s="16">
        <f t="shared" si="174"/>
        <v>28.5</v>
      </c>
      <c r="L283" s="16">
        <f t="shared" si="175"/>
        <v>6375</v>
      </c>
      <c r="M283" s="16">
        <f t="shared" si="176"/>
        <v>28.5</v>
      </c>
      <c r="N283" s="16">
        <f t="shared" si="177"/>
        <v>6375</v>
      </c>
      <c r="O283" s="16">
        <v>28.5</v>
      </c>
      <c r="P283" s="16">
        <v>6375</v>
      </c>
      <c r="Q283" s="16">
        <v>28.5</v>
      </c>
      <c r="R283" s="16">
        <v>6375</v>
      </c>
      <c r="S283" s="16"/>
      <c r="T283" s="16"/>
      <c r="U283" s="16"/>
      <c r="V283" s="16"/>
      <c r="W283" s="16"/>
      <c r="X283" s="16"/>
      <c r="Y283" s="16"/>
      <c r="Z283" s="16"/>
      <c r="AA283" s="16">
        <f t="shared" si="178"/>
        <v>0</v>
      </c>
      <c r="AB283" s="16">
        <f t="shared" si="179"/>
        <v>0</v>
      </c>
      <c r="AC283" s="16">
        <f t="shared" si="180"/>
        <v>0</v>
      </c>
      <c r="AD283" s="16">
        <f t="shared" si="181"/>
        <v>0</v>
      </c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>
        <f t="shared" si="182"/>
        <v>0</v>
      </c>
      <c r="AR283" s="16">
        <f t="shared" si="183"/>
        <v>0</v>
      </c>
      <c r="AS283" s="16">
        <f t="shared" si="184"/>
        <v>0</v>
      </c>
      <c r="AT283" s="16">
        <f t="shared" si="185"/>
        <v>0</v>
      </c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>
        <f t="shared" si="186"/>
        <v>0</v>
      </c>
      <c r="BH283" s="16">
        <f t="shared" si="187"/>
        <v>0</v>
      </c>
      <c r="BI283" s="16">
        <f t="shared" si="188"/>
        <v>0</v>
      </c>
      <c r="BJ283" s="16">
        <f t="shared" si="189"/>
        <v>0</v>
      </c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>
        <f t="shared" si="190"/>
        <v>0</v>
      </c>
      <c r="BX283" s="16">
        <f t="shared" si="191"/>
        <v>0</v>
      </c>
      <c r="BY283" s="16">
        <f t="shared" si="192"/>
        <v>0</v>
      </c>
      <c r="BZ283" s="16">
        <f t="shared" si="193"/>
        <v>0</v>
      </c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>
        <f t="shared" si="194"/>
        <v>0</v>
      </c>
      <c r="CN283" s="16">
        <f t="shared" si="195"/>
        <v>0</v>
      </c>
      <c r="CO283" s="16">
        <f t="shared" si="196"/>
        <v>0</v>
      </c>
      <c r="CP283" s="16">
        <f t="shared" si="197"/>
        <v>0</v>
      </c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>
        <f t="shared" si="198"/>
        <v>0</v>
      </c>
      <c r="DD283" s="16">
        <f t="shared" si="199"/>
        <v>0</v>
      </c>
      <c r="DE283" s="16">
        <f t="shared" si="200"/>
        <v>0</v>
      </c>
      <c r="DF283" s="16">
        <f t="shared" si="201"/>
        <v>0</v>
      </c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>
        <f t="shared" si="202"/>
        <v>0</v>
      </c>
      <c r="DT283" s="16">
        <f t="shared" si="203"/>
        <v>0</v>
      </c>
      <c r="DU283" s="16">
        <f t="shared" si="204"/>
        <v>0</v>
      </c>
      <c r="DV283" s="16">
        <f t="shared" si="205"/>
        <v>0</v>
      </c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>
        <f t="shared" si="206"/>
        <v>0</v>
      </c>
      <c r="EJ283" s="16">
        <f t="shared" si="207"/>
        <v>0</v>
      </c>
      <c r="EK283" s="16">
        <f t="shared" si="208"/>
        <v>0</v>
      </c>
      <c r="EL283" s="16">
        <f t="shared" si="209"/>
        <v>0</v>
      </c>
      <c r="EM283" s="16"/>
      <c r="EN283" s="16"/>
      <c r="EO283" s="16"/>
      <c r="EP283" s="16"/>
      <c r="EQ283" s="38"/>
      <c r="ER283" s="38"/>
      <c r="ES283" s="38"/>
      <c r="ET283" s="38"/>
      <c r="EU283" s="16"/>
      <c r="EV283" s="16"/>
      <c r="EW283" s="16"/>
      <c r="EX283" s="16"/>
      <c r="EY283" s="16">
        <f t="shared" si="210"/>
        <v>0</v>
      </c>
      <c r="EZ283" s="16">
        <f t="shared" si="211"/>
        <v>0</v>
      </c>
      <c r="FA283" s="16">
        <f t="shared" si="212"/>
        <v>0</v>
      </c>
      <c r="FB283" s="16">
        <f t="shared" si="213"/>
        <v>0</v>
      </c>
      <c r="FC283" s="16"/>
      <c r="FD283" s="16"/>
      <c r="FE283" s="16"/>
      <c r="FF283" s="16"/>
      <c r="FG283" s="38"/>
      <c r="FH283" s="38"/>
      <c r="FI283" s="38"/>
      <c r="FJ283" s="38"/>
      <c r="FK283" s="16"/>
      <c r="FL283" s="16"/>
      <c r="FM283" s="16"/>
      <c r="FN283" s="16"/>
      <c r="FO283" s="16">
        <f t="shared" si="214"/>
        <v>0</v>
      </c>
      <c r="FP283" s="16">
        <f t="shared" si="215"/>
        <v>0</v>
      </c>
      <c r="FQ283" s="16">
        <f t="shared" si="216"/>
        <v>0</v>
      </c>
      <c r="FR283" s="16">
        <f t="shared" si="217"/>
        <v>0</v>
      </c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</row>
    <row r="284" spans="1:186" ht="14.25">
      <c r="A284" s="3" t="s">
        <v>28</v>
      </c>
      <c r="B284" s="4">
        <v>8</v>
      </c>
      <c r="C284" s="4">
        <v>3060.3</v>
      </c>
      <c r="D284" s="10">
        <v>40391</v>
      </c>
      <c r="E284" s="13">
        <v>2732.17</v>
      </c>
      <c r="F284" s="13">
        <v>2732.17</v>
      </c>
      <c r="G284" s="13">
        <v>2732.17</v>
      </c>
      <c r="H284" s="13">
        <v>2732.17</v>
      </c>
      <c r="I284" s="13">
        <v>2732.17</v>
      </c>
      <c r="J284" s="13">
        <v>2732.17</v>
      </c>
      <c r="K284" s="16">
        <f t="shared" si="174"/>
        <v>31.5</v>
      </c>
      <c r="L284" s="16">
        <f t="shared" si="175"/>
        <v>7233</v>
      </c>
      <c r="M284" s="16">
        <f t="shared" si="176"/>
        <v>31.5</v>
      </c>
      <c r="N284" s="16">
        <f t="shared" si="177"/>
        <v>7233</v>
      </c>
      <c r="O284" s="16"/>
      <c r="P284" s="16"/>
      <c r="Q284" s="16"/>
      <c r="R284" s="16"/>
      <c r="S284" s="16">
        <v>31.5</v>
      </c>
      <c r="T284" s="16">
        <v>7233</v>
      </c>
      <c r="U284" s="16">
        <v>31.5</v>
      </c>
      <c r="V284" s="16">
        <v>7233</v>
      </c>
      <c r="W284" s="16"/>
      <c r="X284" s="16"/>
      <c r="Y284" s="16"/>
      <c r="Z284" s="16"/>
      <c r="AA284" s="16">
        <f t="shared" si="178"/>
        <v>0</v>
      </c>
      <c r="AB284" s="16">
        <f t="shared" si="179"/>
        <v>0</v>
      </c>
      <c r="AC284" s="16">
        <f t="shared" si="180"/>
        <v>0</v>
      </c>
      <c r="AD284" s="16">
        <f t="shared" si="181"/>
        <v>0</v>
      </c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>
        <f t="shared" si="182"/>
        <v>0</v>
      </c>
      <c r="AR284" s="16">
        <f t="shared" si="183"/>
        <v>0</v>
      </c>
      <c r="AS284" s="16">
        <f t="shared" si="184"/>
        <v>0</v>
      </c>
      <c r="AT284" s="16">
        <f t="shared" si="185"/>
        <v>0</v>
      </c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>
        <f t="shared" si="186"/>
        <v>0</v>
      </c>
      <c r="BH284" s="16">
        <f t="shared" si="187"/>
        <v>0</v>
      </c>
      <c r="BI284" s="16">
        <f t="shared" si="188"/>
        <v>0</v>
      </c>
      <c r="BJ284" s="16">
        <f t="shared" si="189"/>
        <v>0</v>
      </c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>
        <f t="shared" si="190"/>
        <v>0</v>
      </c>
      <c r="BX284" s="16">
        <f t="shared" si="191"/>
        <v>0</v>
      </c>
      <c r="BY284" s="16">
        <f t="shared" si="192"/>
        <v>0</v>
      </c>
      <c r="BZ284" s="16">
        <f t="shared" si="193"/>
        <v>0</v>
      </c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>
        <f t="shared" si="194"/>
        <v>0</v>
      </c>
      <c r="CN284" s="16">
        <f t="shared" si="195"/>
        <v>0</v>
      </c>
      <c r="CO284" s="16">
        <f t="shared" si="196"/>
        <v>0</v>
      </c>
      <c r="CP284" s="16">
        <f t="shared" si="197"/>
        <v>0</v>
      </c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>
        <f t="shared" si="198"/>
        <v>0</v>
      </c>
      <c r="DD284" s="16">
        <f t="shared" si="199"/>
        <v>0</v>
      </c>
      <c r="DE284" s="16">
        <f t="shared" si="200"/>
        <v>0</v>
      </c>
      <c r="DF284" s="16">
        <f t="shared" si="201"/>
        <v>0</v>
      </c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>
        <f t="shared" si="202"/>
        <v>0</v>
      </c>
      <c r="DT284" s="16">
        <f t="shared" si="203"/>
        <v>0</v>
      </c>
      <c r="DU284" s="16">
        <f t="shared" si="204"/>
        <v>0</v>
      </c>
      <c r="DV284" s="16">
        <f t="shared" si="205"/>
        <v>0</v>
      </c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>
        <f t="shared" si="206"/>
        <v>0</v>
      </c>
      <c r="EJ284" s="16">
        <f t="shared" si="207"/>
        <v>0</v>
      </c>
      <c r="EK284" s="16">
        <f t="shared" si="208"/>
        <v>0</v>
      </c>
      <c r="EL284" s="16">
        <f t="shared" si="209"/>
        <v>0</v>
      </c>
      <c r="EM284" s="16"/>
      <c r="EN284" s="16"/>
      <c r="EO284" s="16"/>
      <c r="EP284" s="16"/>
      <c r="EQ284" s="38"/>
      <c r="ER284" s="38"/>
      <c r="ES284" s="38"/>
      <c r="ET284" s="38"/>
      <c r="EU284" s="16"/>
      <c r="EV284" s="16"/>
      <c r="EW284" s="16"/>
      <c r="EX284" s="16"/>
      <c r="EY284" s="16">
        <f t="shared" si="210"/>
        <v>0</v>
      </c>
      <c r="EZ284" s="16">
        <f t="shared" si="211"/>
        <v>0</v>
      </c>
      <c r="FA284" s="16">
        <f t="shared" si="212"/>
        <v>0</v>
      </c>
      <c r="FB284" s="16">
        <f t="shared" si="213"/>
        <v>0</v>
      </c>
      <c r="FC284" s="16"/>
      <c r="FD284" s="16"/>
      <c r="FE284" s="16"/>
      <c r="FF284" s="16"/>
      <c r="FG284" s="38"/>
      <c r="FH284" s="38"/>
      <c r="FI284" s="38"/>
      <c r="FJ284" s="38"/>
      <c r="FK284" s="16"/>
      <c r="FL284" s="16"/>
      <c r="FM284" s="16"/>
      <c r="FN284" s="16"/>
      <c r="FO284" s="16">
        <f t="shared" si="214"/>
        <v>0</v>
      </c>
      <c r="FP284" s="16">
        <f t="shared" si="215"/>
        <v>0</v>
      </c>
      <c r="FQ284" s="16">
        <f t="shared" si="216"/>
        <v>0</v>
      </c>
      <c r="FR284" s="16">
        <f t="shared" si="217"/>
        <v>0</v>
      </c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</row>
    <row r="285" spans="1:186" ht="14.25">
      <c r="A285" s="3" t="s">
        <v>28</v>
      </c>
      <c r="B285" s="4">
        <v>11</v>
      </c>
      <c r="C285" s="4">
        <v>4875.95</v>
      </c>
      <c r="D285" s="10">
        <v>39873</v>
      </c>
      <c r="E285" s="13">
        <v>67546.0784</v>
      </c>
      <c r="F285" s="13">
        <v>67546.0784</v>
      </c>
      <c r="G285" s="13">
        <v>67546.0784</v>
      </c>
      <c r="H285" s="13">
        <v>67546.0784</v>
      </c>
      <c r="I285" s="13">
        <v>67546.0784</v>
      </c>
      <c r="J285" s="13">
        <v>67546.0784</v>
      </c>
      <c r="K285" s="16">
        <f t="shared" si="174"/>
        <v>0</v>
      </c>
      <c r="L285" s="16">
        <f t="shared" si="175"/>
        <v>0</v>
      </c>
      <c r="M285" s="16">
        <f t="shared" si="176"/>
        <v>0</v>
      </c>
      <c r="N285" s="16">
        <f t="shared" si="177"/>
        <v>0</v>
      </c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>
        <f t="shared" si="178"/>
        <v>0</v>
      </c>
      <c r="AB285" s="16">
        <f t="shared" si="179"/>
        <v>0</v>
      </c>
      <c r="AC285" s="16">
        <f t="shared" si="180"/>
        <v>0</v>
      </c>
      <c r="AD285" s="16">
        <f t="shared" si="181"/>
        <v>0</v>
      </c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>
        <f t="shared" si="182"/>
        <v>0</v>
      </c>
      <c r="AR285" s="16">
        <f t="shared" si="183"/>
        <v>0</v>
      </c>
      <c r="AS285" s="16">
        <f t="shared" si="184"/>
        <v>0</v>
      </c>
      <c r="AT285" s="16">
        <f t="shared" si="185"/>
        <v>0</v>
      </c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>
        <f t="shared" si="186"/>
        <v>0</v>
      </c>
      <c r="BH285" s="16">
        <f t="shared" si="187"/>
        <v>0</v>
      </c>
      <c r="BI285" s="16">
        <f t="shared" si="188"/>
        <v>0</v>
      </c>
      <c r="BJ285" s="16">
        <f t="shared" si="189"/>
        <v>0</v>
      </c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>
        <f t="shared" si="190"/>
        <v>0</v>
      </c>
      <c r="BX285" s="16">
        <f t="shared" si="191"/>
        <v>0</v>
      </c>
      <c r="BY285" s="16">
        <f t="shared" si="192"/>
        <v>0</v>
      </c>
      <c r="BZ285" s="16">
        <f t="shared" si="193"/>
        <v>0</v>
      </c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>
        <f t="shared" si="194"/>
        <v>0</v>
      </c>
      <c r="CN285" s="16">
        <f t="shared" si="195"/>
        <v>0</v>
      </c>
      <c r="CO285" s="16">
        <f t="shared" si="196"/>
        <v>0</v>
      </c>
      <c r="CP285" s="16">
        <f t="shared" si="197"/>
        <v>0</v>
      </c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>
        <f t="shared" si="198"/>
        <v>0</v>
      </c>
      <c r="DD285" s="16">
        <f t="shared" si="199"/>
        <v>0</v>
      </c>
      <c r="DE285" s="16">
        <f t="shared" si="200"/>
        <v>0</v>
      </c>
      <c r="DF285" s="16">
        <f t="shared" si="201"/>
        <v>0</v>
      </c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>
        <f t="shared" si="202"/>
        <v>150</v>
      </c>
      <c r="DT285" s="16">
        <f t="shared" si="203"/>
        <v>100000</v>
      </c>
      <c r="DU285" s="16">
        <f t="shared" si="204"/>
        <v>0</v>
      </c>
      <c r="DV285" s="16">
        <f t="shared" si="205"/>
        <v>0</v>
      </c>
      <c r="DW285" s="16"/>
      <c r="DX285" s="16"/>
      <c r="DY285" s="16"/>
      <c r="DZ285" s="16"/>
      <c r="EA285" s="16"/>
      <c r="EB285" s="16"/>
      <c r="EC285" s="16"/>
      <c r="ED285" s="16"/>
      <c r="EE285" s="16">
        <v>150</v>
      </c>
      <c r="EF285" s="16">
        <v>100000</v>
      </c>
      <c r="EG285" s="16"/>
      <c r="EH285" s="16"/>
      <c r="EI285" s="16">
        <f t="shared" si="206"/>
        <v>0</v>
      </c>
      <c r="EJ285" s="16">
        <f t="shared" si="207"/>
        <v>0</v>
      </c>
      <c r="EK285" s="16">
        <f t="shared" si="208"/>
        <v>0</v>
      </c>
      <c r="EL285" s="16">
        <f t="shared" si="209"/>
        <v>0</v>
      </c>
      <c r="EM285" s="16"/>
      <c r="EN285" s="16"/>
      <c r="EO285" s="16"/>
      <c r="EP285" s="16"/>
      <c r="EQ285" s="38"/>
      <c r="ER285" s="38"/>
      <c r="ES285" s="38"/>
      <c r="ET285" s="38"/>
      <c r="EU285" s="16"/>
      <c r="EV285" s="16"/>
      <c r="EW285" s="16"/>
      <c r="EX285" s="16"/>
      <c r="EY285" s="16">
        <f t="shared" si="210"/>
        <v>0</v>
      </c>
      <c r="EZ285" s="16">
        <f t="shared" si="211"/>
        <v>0</v>
      </c>
      <c r="FA285" s="16">
        <f t="shared" si="212"/>
        <v>0</v>
      </c>
      <c r="FB285" s="16">
        <f t="shared" si="213"/>
        <v>0</v>
      </c>
      <c r="FC285" s="16"/>
      <c r="FD285" s="16"/>
      <c r="FE285" s="16"/>
      <c r="FF285" s="16"/>
      <c r="FG285" s="38"/>
      <c r="FH285" s="38"/>
      <c r="FI285" s="38"/>
      <c r="FJ285" s="38"/>
      <c r="FK285" s="16"/>
      <c r="FL285" s="16"/>
      <c r="FM285" s="16"/>
      <c r="FN285" s="16"/>
      <c r="FO285" s="16">
        <f t="shared" si="214"/>
        <v>0</v>
      </c>
      <c r="FP285" s="16">
        <f t="shared" si="215"/>
        <v>0</v>
      </c>
      <c r="FQ285" s="16">
        <f t="shared" si="216"/>
        <v>0</v>
      </c>
      <c r="FR285" s="16">
        <f t="shared" si="217"/>
        <v>0</v>
      </c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</row>
    <row r="286" spans="1:186" ht="14.25">
      <c r="A286" s="3" t="s">
        <v>28</v>
      </c>
      <c r="B286" s="4">
        <v>13</v>
      </c>
      <c r="C286" s="4">
        <v>3996.2</v>
      </c>
      <c r="D286" s="10">
        <v>39873</v>
      </c>
      <c r="E286" s="13">
        <v>-114030.84360000001</v>
      </c>
      <c r="F286" s="13">
        <v>-114030.84360000001</v>
      </c>
      <c r="G286" s="13">
        <v>-114030.84360000001</v>
      </c>
      <c r="H286" s="13">
        <v>-114030.84360000001</v>
      </c>
      <c r="I286" s="13">
        <v>-114030.84360000001</v>
      </c>
      <c r="J286" s="13">
        <v>-114030.84360000001</v>
      </c>
      <c r="K286" s="16">
        <f t="shared" si="174"/>
        <v>0</v>
      </c>
      <c r="L286" s="16">
        <f t="shared" si="175"/>
        <v>0</v>
      </c>
      <c r="M286" s="16">
        <f t="shared" si="176"/>
        <v>0</v>
      </c>
      <c r="N286" s="16">
        <f t="shared" si="177"/>
        <v>0</v>
      </c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>
        <f t="shared" si="178"/>
        <v>0</v>
      </c>
      <c r="AB286" s="16">
        <f t="shared" si="179"/>
        <v>0</v>
      </c>
      <c r="AC286" s="16">
        <f t="shared" si="180"/>
        <v>0</v>
      </c>
      <c r="AD286" s="16">
        <f t="shared" si="181"/>
        <v>0</v>
      </c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>
        <f t="shared" si="182"/>
        <v>0</v>
      </c>
      <c r="AR286" s="16">
        <f t="shared" si="183"/>
        <v>0</v>
      </c>
      <c r="AS286" s="16">
        <f t="shared" si="184"/>
        <v>0</v>
      </c>
      <c r="AT286" s="16">
        <f t="shared" si="185"/>
        <v>0</v>
      </c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>
        <f t="shared" si="186"/>
        <v>0</v>
      </c>
      <c r="BH286" s="16">
        <f t="shared" si="187"/>
        <v>0</v>
      </c>
      <c r="BI286" s="16">
        <f t="shared" si="188"/>
        <v>0</v>
      </c>
      <c r="BJ286" s="16">
        <f t="shared" si="189"/>
        <v>0</v>
      </c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>
        <f t="shared" si="190"/>
        <v>0</v>
      </c>
      <c r="BX286" s="16">
        <f t="shared" si="191"/>
        <v>0</v>
      </c>
      <c r="BY286" s="16">
        <f t="shared" si="192"/>
        <v>0</v>
      </c>
      <c r="BZ286" s="16">
        <f t="shared" si="193"/>
        <v>0</v>
      </c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>
        <f t="shared" si="194"/>
        <v>0</v>
      </c>
      <c r="CN286" s="16">
        <f t="shared" si="195"/>
        <v>0</v>
      </c>
      <c r="CO286" s="16">
        <f t="shared" si="196"/>
        <v>0</v>
      </c>
      <c r="CP286" s="16">
        <f t="shared" si="197"/>
        <v>0</v>
      </c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>
        <f t="shared" si="198"/>
        <v>0</v>
      </c>
      <c r="DD286" s="16">
        <f t="shared" si="199"/>
        <v>0</v>
      </c>
      <c r="DE286" s="16">
        <f t="shared" si="200"/>
        <v>0</v>
      </c>
      <c r="DF286" s="16">
        <f t="shared" si="201"/>
        <v>0</v>
      </c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>
        <f t="shared" si="202"/>
        <v>0</v>
      </c>
      <c r="DT286" s="16">
        <f t="shared" si="203"/>
        <v>0</v>
      </c>
      <c r="DU286" s="16">
        <f t="shared" si="204"/>
        <v>0</v>
      </c>
      <c r="DV286" s="16">
        <f t="shared" si="205"/>
        <v>0</v>
      </c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>
        <f t="shared" si="206"/>
        <v>0</v>
      </c>
      <c r="EJ286" s="16">
        <f t="shared" si="207"/>
        <v>0</v>
      </c>
      <c r="EK286" s="16">
        <f t="shared" si="208"/>
        <v>0</v>
      </c>
      <c r="EL286" s="16">
        <f t="shared" si="209"/>
        <v>0</v>
      </c>
      <c r="EM286" s="16"/>
      <c r="EN286" s="16"/>
      <c r="EO286" s="16"/>
      <c r="EP286" s="16"/>
      <c r="EQ286" s="38"/>
      <c r="ER286" s="38"/>
      <c r="ES286" s="38"/>
      <c r="ET286" s="38"/>
      <c r="EU286" s="16"/>
      <c r="EV286" s="16"/>
      <c r="EW286" s="16"/>
      <c r="EX286" s="16"/>
      <c r="EY286" s="16">
        <f t="shared" si="210"/>
        <v>0</v>
      </c>
      <c r="EZ286" s="16">
        <f t="shared" si="211"/>
        <v>0</v>
      </c>
      <c r="FA286" s="16">
        <f t="shared" si="212"/>
        <v>0</v>
      </c>
      <c r="FB286" s="16">
        <f t="shared" si="213"/>
        <v>0</v>
      </c>
      <c r="FC286" s="16"/>
      <c r="FD286" s="16"/>
      <c r="FE286" s="16"/>
      <c r="FF286" s="16"/>
      <c r="FG286" s="38"/>
      <c r="FH286" s="38"/>
      <c r="FI286" s="38"/>
      <c r="FJ286" s="38"/>
      <c r="FK286" s="16"/>
      <c r="FL286" s="16"/>
      <c r="FM286" s="16"/>
      <c r="FN286" s="16"/>
      <c r="FO286" s="16">
        <f t="shared" si="214"/>
        <v>0</v>
      </c>
      <c r="FP286" s="16">
        <f t="shared" si="215"/>
        <v>0</v>
      </c>
      <c r="FQ286" s="16">
        <f t="shared" si="216"/>
        <v>0</v>
      </c>
      <c r="FR286" s="16">
        <f t="shared" si="217"/>
        <v>0</v>
      </c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</row>
    <row r="287" spans="1:186" ht="14.25">
      <c r="A287" s="35" t="s">
        <v>28</v>
      </c>
      <c r="B287" s="4">
        <v>17</v>
      </c>
      <c r="C287" s="4">
        <v>6619.07</v>
      </c>
      <c r="D287" s="10">
        <v>39873</v>
      </c>
      <c r="E287" s="13">
        <v>-36172.44896000001</v>
      </c>
      <c r="F287" s="13">
        <v>-36172.44896000001</v>
      </c>
      <c r="G287" s="13">
        <v>-36172.44896000001</v>
      </c>
      <c r="H287" s="13">
        <v>-36172.44896000001</v>
      </c>
      <c r="I287" s="13">
        <v>-36172.44896000001</v>
      </c>
      <c r="J287" s="13">
        <v>-36172.44896000001</v>
      </c>
      <c r="K287" s="16">
        <f t="shared" si="174"/>
        <v>0</v>
      </c>
      <c r="L287" s="16">
        <f t="shared" si="175"/>
        <v>0</v>
      </c>
      <c r="M287" s="16">
        <f t="shared" si="176"/>
        <v>0</v>
      </c>
      <c r="N287" s="16">
        <f t="shared" si="177"/>
        <v>0</v>
      </c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>
        <f t="shared" si="178"/>
        <v>0</v>
      </c>
      <c r="AB287" s="16">
        <f t="shared" si="179"/>
        <v>0</v>
      </c>
      <c r="AC287" s="16">
        <f t="shared" si="180"/>
        <v>0</v>
      </c>
      <c r="AD287" s="16">
        <f t="shared" si="181"/>
        <v>0</v>
      </c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>
        <f t="shared" si="182"/>
        <v>0</v>
      </c>
      <c r="AR287" s="16">
        <f t="shared" si="183"/>
        <v>0</v>
      </c>
      <c r="AS287" s="16">
        <f t="shared" si="184"/>
        <v>0</v>
      </c>
      <c r="AT287" s="16">
        <f t="shared" si="185"/>
        <v>0</v>
      </c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>
        <f t="shared" si="186"/>
        <v>0</v>
      </c>
      <c r="BH287" s="16">
        <f t="shared" si="187"/>
        <v>0</v>
      </c>
      <c r="BI287" s="16">
        <f t="shared" si="188"/>
        <v>0</v>
      </c>
      <c r="BJ287" s="16">
        <f t="shared" si="189"/>
        <v>0</v>
      </c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>
        <f t="shared" si="190"/>
        <v>0</v>
      </c>
      <c r="BX287" s="16">
        <f t="shared" si="191"/>
        <v>0</v>
      </c>
      <c r="BY287" s="16">
        <f t="shared" si="192"/>
        <v>0</v>
      </c>
      <c r="BZ287" s="16">
        <f t="shared" si="193"/>
        <v>0</v>
      </c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>
        <f t="shared" si="194"/>
        <v>1</v>
      </c>
      <c r="CN287" s="16">
        <f t="shared" si="195"/>
        <v>2358</v>
      </c>
      <c r="CO287" s="16">
        <f t="shared" si="196"/>
        <v>1</v>
      </c>
      <c r="CP287" s="16">
        <f t="shared" si="197"/>
        <v>2358</v>
      </c>
      <c r="CQ287" s="16">
        <v>1</v>
      </c>
      <c r="CR287" s="16">
        <v>2358</v>
      </c>
      <c r="CS287" s="16">
        <v>1</v>
      </c>
      <c r="CT287" s="16">
        <v>2358</v>
      </c>
      <c r="CU287" s="16"/>
      <c r="CV287" s="16"/>
      <c r="CW287" s="16"/>
      <c r="CX287" s="16"/>
      <c r="CY287" s="16"/>
      <c r="CZ287" s="16"/>
      <c r="DA287" s="16"/>
      <c r="DB287" s="16"/>
      <c r="DC287" s="16">
        <f t="shared" si="198"/>
        <v>2</v>
      </c>
      <c r="DD287" s="16">
        <f t="shared" si="199"/>
        <v>967</v>
      </c>
      <c r="DE287" s="16">
        <f t="shared" si="200"/>
        <v>2</v>
      </c>
      <c r="DF287" s="16">
        <f t="shared" si="201"/>
        <v>967</v>
      </c>
      <c r="DG287" s="16">
        <v>2</v>
      </c>
      <c r="DH287" s="16">
        <v>967</v>
      </c>
      <c r="DI287" s="16">
        <v>2</v>
      </c>
      <c r="DJ287" s="16">
        <v>967</v>
      </c>
      <c r="DK287" s="16"/>
      <c r="DL287" s="16"/>
      <c r="DM287" s="16"/>
      <c r="DN287" s="16"/>
      <c r="DO287" s="16"/>
      <c r="DP287" s="16"/>
      <c r="DQ287" s="16"/>
      <c r="DR287" s="16"/>
      <c r="DS287" s="16">
        <f t="shared" si="202"/>
        <v>3.7</v>
      </c>
      <c r="DT287" s="16">
        <f t="shared" si="203"/>
        <v>2457</v>
      </c>
      <c r="DU287" s="16">
        <f t="shared" si="204"/>
        <v>3.7</v>
      </c>
      <c r="DV287" s="16">
        <f t="shared" si="205"/>
        <v>2457</v>
      </c>
      <c r="DW287" s="16">
        <v>2.5</v>
      </c>
      <c r="DX287" s="16">
        <v>1691</v>
      </c>
      <c r="DY287" s="16">
        <v>2.5</v>
      </c>
      <c r="DZ287" s="16">
        <v>1691</v>
      </c>
      <c r="EA287" s="16">
        <v>1.2</v>
      </c>
      <c r="EB287" s="16">
        <v>766</v>
      </c>
      <c r="EC287" s="16">
        <v>1.2</v>
      </c>
      <c r="ED287" s="16">
        <v>766</v>
      </c>
      <c r="EE287" s="16"/>
      <c r="EF287" s="16"/>
      <c r="EG287" s="16"/>
      <c r="EH287" s="16"/>
      <c r="EI287" s="16">
        <f t="shared" si="206"/>
        <v>0</v>
      </c>
      <c r="EJ287" s="16">
        <f t="shared" si="207"/>
        <v>0</v>
      </c>
      <c r="EK287" s="16">
        <f t="shared" si="208"/>
        <v>0</v>
      </c>
      <c r="EL287" s="16">
        <f t="shared" si="209"/>
        <v>0</v>
      </c>
      <c r="EM287" s="16"/>
      <c r="EN287" s="16"/>
      <c r="EO287" s="16"/>
      <c r="EP287" s="16"/>
      <c r="EQ287" s="38"/>
      <c r="ER287" s="38"/>
      <c r="ES287" s="38"/>
      <c r="ET287" s="38"/>
      <c r="EU287" s="16"/>
      <c r="EV287" s="16"/>
      <c r="EW287" s="16"/>
      <c r="EX287" s="16"/>
      <c r="EY287" s="16">
        <f t="shared" si="210"/>
        <v>0</v>
      </c>
      <c r="EZ287" s="16">
        <f t="shared" si="211"/>
        <v>0</v>
      </c>
      <c r="FA287" s="16">
        <f t="shared" si="212"/>
        <v>0</v>
      </c>
      <c r="FB287" s="16">
        <f t="shared" si="213"/>
        <v>0</v>
      </c>
      <c r="FC287" s="16"/>
      <c r="FD287" s="16"/>
      <c r="FE287" s="16"/>
      <c r="FF287" s="16"/>
      <c r="FG287" s="38"/>
      <c r="FH287" s="38"/>
      <c r="FI287" s="38"/>
      <c r="FJ287" s="38"/>
      <c r="FK287" s="16"/>
      <c r="FL287" s="16"/>
      <c r="FM287" s="16"/>
      <c r="FN287" s="16"/>
      <c r="FO287" s="16">
        <f t="shared" si="214"/>
        <v>0</v>
      </c>
      <c r="FP287" s="16">
        <f t="shared" si="215"/>
        <v>0</v>
      </c>
      <c r="FQ287" s="16">
        <f t="shared" si="216"/>
        <v>0</v>
      </c>
      <c r="FR287" s="16">
        <f t="shared" si="217"/>
        <v>0</v>
      </c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</row>
    <row r="288" spans="1:186" ht="14.25">
      <c r="A288" s="3" t="s">
        <v>28</v>
      </c>
      <c r="B288" s="4">
        <v>21</v>
      </c>
      <c r="C288" s="4">
        <v>6339.28</v>
      </c>
      <c r="D288" s="10">
        <v>39860</v>
      </c>
      <c r="E288" s="13">
        <v>16018.270159999985</v>
      </c>
      <c r="F288" s="13">
        <v>16018.270159999985</v>
      </c>
      <c r="G288" s="13">
        <v>16018.270159999985</v>
      </c>
      <c r="H288" s="13">
        <v>16018.270159999985</v>
      </c>
      <c r="I288" s="13">
        <v>16018.270159999985</v>
      </c>
      <c r="J288" s="13">
        <v>16018.270159999985</v>
      </c>
      <c r="K288" s="16">
        <f t="shared" si="174"/>
        <v>0</v>
      </c>
      <c r="L288" s="16">
        <f t="shared" si="175"/>
        <v>0</v>
      </c>
      <c r="M288" s="16">
        <f t="shared" si="176"/>
        <v>0</v>
      </c>
      <c r="N288" s="16">
        <f t="shared" si="177"/>
        <v>0</v>
      </c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>
        <f t="shared" si="178"/>
        <v>0</v>
      </c>
      <c r="AB288" s="16">
        <f t="shared" si="179"/>
        <v>0</v>
      </c>
      <c r="AC288" s="16">
        <f t="shared" si="180"/>
        <v>0</v>
      </c>
      <c r="AD288" s="16">
        <f t="shared" si="181"/>
        <v>0</v>
      </c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>
        <f t="shared" si="182"/>
        <v>0</v>
      </c>
      <c r="AR288" s="16">
        <f t="shared" si="183"/>
        <v>0</v>
      </c>
      <c r="AS288" s="16">
        <f t="shared" si="184"/>
        <v>0</v>
      </c>
      <c r="AT288" s="16">
        <f t="shared" si="185"/>
        <v>0</v>
      </c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>
        <f t="shared" si="186"/>
        <v>0</v>
      </c>
      <c r="BH288" s="16">
        <f t="shared" si="187"/>
        <v>0</v>
      </c>
      <c r="BI288" s="16">
        <f t="shared" si="188"/>
        <v>0</v>
      </c>
      <c r="BJ288" s="16">
        <f t="shared" si="189"/>
        <v>0</v>
      </c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>
        <f t="shared" si="190"/>
        <v>0</v>
      </c>
      <c r="BX288" s="16">
        <f t="shared" si="191"/>
        <v>0</v>
      </c>
      <c r="BY288" s="16">
        <f t="shared" si="192"/>
        <v>0</v>
      </c>
      <c r="BZ288" s="16">
        <f t="shared" si="193"/>
        <v>0</v>
      </c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>
        <f t="shared" si="194"/>
        <v>0</v>
      </c>
      <c r="CN288" s="16">
        <f t="shared" si="195"/>
        <v>0</v>
      </c>
      <c r="CO288" s="16">
        <f t="shared" si="196"/>
        <v>0</v>
      </c>
      <c r="CP288" s="16">
        <f t="shared" si="197"/>
        <v>0</v>
      </c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>
        <f t="shared" si="198"/>
        <v>0</v>
      </c>
      <c r="DD288" s="16">
        <f t="shared" si="199"/>
        <v>0</v>
      </c>
      <c r="DE288" s="16">
        <f t="shared" si="200"/>
        <v>0</v>
      </c>
      <c r="DF288" s="16">
        <f t="shared" si="201"/>
        <v>0</v>
      </c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>
        <f t="shared" si="202"/>
        <v>0</v>
      </c>
      <c r="DT288" s="16">
        <f t="shared" si="203"/>
        <v>0</v>
      </c>
      <c r="DU288" s="16">
        <f t="shared" si="204"/>
        <v>0</v>
      </c>
      <c r="DV288" s="16">
        <f t="shared" si="205"/>
        <v>0</v>
      </c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>
        <f t="shared" si="206"/>
        <v>0</v>
      </c>
      <c r="EJ288" s="16">
        <f t="shared" si="207"/>
        <v>0</v>
      </c>
      <c r="EK288" s="16">
        <f t="shared" si="208"/>
        <v>0</v>
      </c>
      <c r="EL288" s="16">
        <f t="shared" si="209"/>
        <v>0</v>
      </c>
      <c r="EM288" s="16"/>
      <c r="EN288" s="16"/>
      <c r="EO288" s="16"/>
      <c r="EP288" s="16"/>
      <c r="EQ288" s="38"/>
      <c r="ER288" s="38"/>
      <c r="ES288" s="38"/>
      <c r="ET288" s="38"/>
      <c r="EU288" s="16"/>
      <c r="EV288" s="16"/>
      <c r="EW288" s="16"/>
      <c r="EX288" s="16"/>
      <c r="EY288" s="16">
        <f t="shared" si="210"/>
        <v>0</v>
      </c>
      <c r="EZ288" s="16">
        <f t="shared" si="211"/>
        <v>0</v>
      </c>
      <c r="FA288" s="16">
        <f t="shared" si="212"/>
        <v>0</v>
      </c>
      <c r="FB288" s="16">
        <f t="shared" si="213"/>
        <v>0</v>
      </c>
      <c r="FC288" s="16"/>
      <c r="FD288" s="16"/>
      <c r="FE288" s="16"/>
      <c r="FF288" s="16"/>
      <c r="FG288" s="38"/>
      <c r="FH288" s="38"/>
      <c r="FI288" s="38"/>
      <c r="FJ288" s="38"/>
      <c r="FK288" s="16"/>
      <c r="FL288" s="16"/>
      <c r="FM288" s="16"/>
      <c r="FN288" s="16"/>
      <c r="FO288" s="16">
        <f t="shared" si="214"/>
        <v>2</v>
      </c>
      <c r="FP288" s="16">
        <f t="shared" si="215"/>
        <v>6000</v>
      </c>
      <c r="FQ288" s="16">
        <f t="shared" si="216"/>
        <v>0</v>
      </c>
      <c r="FR288" s="16">
        <f t="shared" si="217"/>
        <v>0</v>
      </c>
      <c r="FS288" s="16"/>
      <c r="FT288" s="16"/>
      <c r="FU288" s="16"/>
      <c r="FV288" s="16"/>
      <c r="FW288" s="16"/>
      <c r="FX288" s="16"/>
      <c r="FY288" s="16"/>
      <c r="FZ288" s="16"/>
      <c r="GA288" s="16">
        <v>2</v>
      </c>
      <c r="GB288" s="16">
        <v>6000</v>
      </c>
      <c r="GC288" s="16"/>
      <c r="GD288" s="16"/>
    </row>
    <row r="289" spans="1:186" ht="14.25">
      <c r="A289" s="3" t="s">
        <v>29</v>
      </c>
      <c r="B289" s="4">
        <v>1</v>
      </c>
      <c r="C289" s="4">
        <v>2193.78</v>
      </c>
      <c r="D289" s="10">
        <v>39965</v>
      </c>
      <c r="E289" s="13">
        <v>-41898.723999999995</v>
      </c>
      <c r="F289" s="13">
        <v>-41898.723999999995</v>
      </c>
      <c r="G289" s="13">
        <v>-41898.723999999995</v>
      </c>
      <c r="H289" s="13">
        <v>-41898.723999999995</v>
      </c>
      <c r="I289" s="13">
        <v>-41898.723999999995</v>
      </c>
      <c r="J289" s="13">
        <v>-41898.723999999995</v>
      </c>
      <c r="K289" s="16">
        <f t="shared" si="174"/>
        <v>0</v>
      </c>
      <c r="L289" s="16">
        <f t="shared" si="175"/>
        <v>0</v>
      </c>
      <c r="M289" s="16">
        <f t="shared" si="176"/>
        <v>0</v>
      </c>
      <c r="N289" s="16">
        <f t="shared" si="177"/>
        <v>0</v>
      </c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>
        <f t="shared" si="178"/>
        <v>0</v>
      </c>
      <c r="AB289" s="16">
        <f t="shared" si="179"/>
        <v>0</v>
      </c>
      <c r="AC289" s="16">
        <f t="shared" si="180"/>
        <v>0</v>
      </c>
      <c r="AD289" s="16">
        <f t="shared" si="181"/>
        <v>0</v>
      </c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>
        <f t="shared" si="182"/>
        <v>0</v>
      </c>
      <c r="AR289" s="16">
        <f t="shared" si="183"/>
        <v>0</v>
      </c>
      <c r="AS289" s="16">
        <f t="shared" si="184"/>
        <v>0</v>
      </c>
      <c r="AT289" s="16">
        <f t="shared" si="185"/>
        <v>0</v>
      </c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>
        <f t="shared" si="186"/>
        <v>0</v>
      </c>
      <c r="BH289" s="16">
        <f t="shared" si="187"/>
        <v>0</v>
      </c>
      <c r="BI289" s="16">
        <f t="shared" si="188"/>
        <v>0</v>
      </c>
      <c r="BJ289" s="16">
        <f t="shared" si="189"/>
        <v>0</v>
      </c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>
        <f t="shared" si="190"/>
        <v>0</v>
      </c>
      <c r="BX289" s="16">
        <f t="shared" si="191"/>
        <v>0</v>
      </c>
      <c r="BY289" s="16">
        <f t="shared" si="192"/>
        <v>0</v>
      </c>
      <c r="BZ289" s="16">
        <f t="shared" si="193"/>
        <v>0</v>
      </c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>
        <f t="shared" si="194"/>
        <v>0</v>
      </c>
      <c r="CN289" s="16">
        <f t="shared" si="195"/>
        <v>0</v>
      </c>
      <c r="CO289" s="16">
        <f t="shared" si="196"/>
        <v>0</v>
      </c>
      <c r="CP289" s="16">
        <f t="shared" si="197"/>
        <v>0</v>
      </c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>
        <f t="shared" si="198"/>
        <v>0</v>
      </c>
      <c r="DD289" s="16">
        <f t="shared" si="199"/>
        <v>0</v>
      </c>
      <c r="DE289" s="16">
        <f t="shared" si="200"/>
        <v>0</v>
      </c>
      <c r="DF289" s="16">
        <f t="shared" si="201"/>
        <v>0</v>
      </c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>
        <f t="shared" si="202"/>
        <v>0</v>
      </c>
      <c r="DT289" s="16">
        <f t="shared" si="203"/>
        <v>0</v>
      </c>
      <c r="DU289" s="16">
        <f t="shared" si="204"/>
        <v>0</v>
      </c>
      <c r="DV289" s="16">
        <f t="shared" si="205"/>
        <v>0</v>
      </c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>
        <f t="shared" si="206"/>
        <v>0</v>
      </c>
      <c r="EJ289" s="16">
        <f t="shared" si="207"/>
        <v>0</v>
      </c>
      <c r="EK289" s="16">
        <f t="shared" si="208"/>
        <v>0</v>
      </c>
      <c r="EL289" s="16">
        <f t="shared" si="209"/>
        <v>0</v>
      </c>
      <c r="EM289" s="16"/>
      <c r="EN289" s="16"/>
      <c r="EO289" s="16"/>
      <c r="EP289" s="16"/>
      <c r="EQ289" s="38"/>
      <c r="ER289" s="38"/>
      <c r="ES289" s="38"/>
      <c r="ET289" s="38"/>
      <c r="EU289" s="16"/>
      <c r="EV289" s="16"/>
      <c r="EW289" s="16"/>
      <c r="EX289" s="16"/>
      <c r="EY289" s="16">
        <f t="shared" si="210"/>
        <v>0</v>
      </c>
      <c r="EZ289" s="16">
        <f t="shared" si="211"/>
        <v>0</v>
      </c>
      <c r="FA289" s="16">
        <f t="shared" si="212"/>
        <v>0</v>
      </c>
      <c r="FB289" s="16">
        <f t="shared" si="213"/>
        <v>0</v>
      </c>
      <c r="FC289" s="16"/>
      <c r="FD289" s="16"/>
      <c r="FE289" s="16"/>
      <c r="FF289" s="16"/>
      <c r="FG289" s="38"/>
      <c r="FH289" s="38"/>
      <c r="FI289" s="38"/>
      <c r="FJ289" s="38"/>
      <c r="FK289" s="16"/>
      <c r="FL289" s="16"/>
      <c r="FM289" s="16"/>
      <c r="FN289" s="16"/>
      <c r="FO289" s="16">
        <f t="shared" si="214"/>
        <v>0</v>
      </c>
      <c r="FP289" s="16">
        <f t="shared" si="215"/>
        <v>0</v>
      </c>
      <c r="FQ289" s="16">
        <f t="shared" si="216"/>
        <v>0</v>
      </c>
      <c r="FR289" s="16">
        <f t="shared" si="217"/>
        <v>0</v>
      </c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</row>
    <row r="290" spans="1:186" ht="14.25">
      <c r="A290" s="3" t="s">
        <v>29</v>
      </c>
      <c r="B290" s="4">
        <v>2</v>
      </c>
      <c r="C290" s="4">
        <v>1605.51</v>
      </c>
      <c r="D290" s="10">
        <v>39904</v>
      </c>
      <c r="E290" s="13">
        <v>-129711.188</v>
      </c>
      <c r="F290" s="13">
        <v>-129711.188</v>
      </c>
      <c r="G290" s="13">
        <v>-129711.188</v>
      </c>
      <c r="H290" s="13">
        <v>-129711.188</v>
      </c>
      <c r="I290" s="13">
        <v>-129711.188</v>
      </c>
      <c r="J290" s="13">
        <v>-129711.188</v>
      </c>
      <c r="K290" s="16">
        <f t="shared" si="174"/>
        <v>0</v>
      </c>
      <c r="L290" s="16">
        <f t="shared" si="175"/>
        <v>0</v>
      </c>
      <c r="M290" s="16">
        <f t="shared" si="176"/>
        <v>0</v>
      </c>
      <c r="N290" s="16">
        <f t="shared" si="177"/>
        <v>0</v>
      </c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>
        <f t="shared" si="178"/>
        <v>0</v>
      </c>
      <c r="AB290" s="16">
        <f t="shared" si="179"/>
        <v>0</v>
      </c>
      <c r="AC290" s="16">
        <f t="shared" si="180"/>
        <v>0</v>
      </c>
      <c r="AD290" s="16">
        <f t="shared" si="181"/>
        <v>0</v>
      </c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>
        <f t="shared" si="182"/>
        <v>0</v>
      </c>
      <c r="AR290" s="16">
        <f t="shared" si="183"/>
        <v>0</v>
      </c>
      <c r="AS290" s="16">
        <f t="shared" si="184"/>
        <v>0</v>
      </c>
      <c r="AT290" s="16">
        <f t="shared" si="185"/>
        <v>0</v>
      </c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>
        <f t="shared" si="186"/>
        <v>0</v>
      </c>
      <c r="BH290" s="16">
        <f t="shared" si="187"/>
        <v>0</v>
      </c>
      <c r="BI290" s="16">
        <f t="shared" si="188"/>
        <v>0</v>
      </c>
      <c r="BJ290" s="16">
        <f t="shared" si="189"/>
        <v>0</v>
      </c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>
        <f t="shared" si="190"/>
        <v>0</v>
      </c>
      <c r="BX290" s="16">
        <f t="shared" si="191"/>
        <v>0</v>
      </c>
      <c r="BY290" s="16">
        <f t="shared" si="192"/>
        <v>0</v>
      </c>
      <c r="BZ290" s="16">
        <f t="shared" si="193"/>
        <v>0</v>
      </c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>
        <f t="shared" si="194"/>
        <v>0</v>
      </c>
      <c r="CN290" s="16">
        <f t="shared" si="195"/>
        <v>0</v>
      </c>
      <c r="CO290" s="16">
        <f t="shared" si="196"/>
        <v>0</v>
      </c>
      <c r="CP290" s="16">
        <f t="shared" si="197"/>
        <v>0</v>
      </c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>
        <f t="shared" si="198"/>
        <v>0</v>
      </c>
      <c r="DD290" s="16">
        <f t="shared" si="199"/>
        <v>0</v>
      </c>
      <c r="DE290" s="16">
        <f t="shared" si="200"/>
        <v>0</v>
      </c>
      <c r="DF290" s="16">
        <f t="shared" si="201"/>
        <v>0</v>
      </c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>
        <f t="shared" si="202"/>
        <v>0</v>
      </c>
      <c r="DT290" s="16">
        <f t="shared" si="203"/>
        <v>0</v>
      </c>
      <c r="DU290" s="16">
        <f t="shared" si="204"/>
        <v>0</v>
      </c>
      <c r="DV290" s="16">
        <f t="shared" si="205"/>
        <v>0</v>
      </c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>
        <f t="shared" si="206"/>
        <v>0</v>
      </c>
      <c r="EJ290" s="16">
        <f t="shared" si="207"/>
        <v>0</v>
      </c>
      <c r="EK290" s="16">
        <f t="shared" si="208"/>
        <v>0</v>
      </c>
      <c r="EL290" s="16">
        <f t="shared" si="209"/>
        <v>0</v>
      </c>
      <c r="EM290" s="16"/>
      <c r="EN290" s="16"/>
      <c r="EO290" s="16"/>
      <c r="EP290" s="16"/>
      <c r="EQ290" s="38"/>
      <c r="ER290" s="38"/>
      <c r="ES290" s="38"/>
      <c r="ET290" s="38"/>
      <c r="EU290" s="16"/>
      <c r="EV290" s="16"/>
      <c r="EW290" s="16"/>
      <c r="EX290" s="16"/>
      <c r="EY290" s="16">
        <f t="shared" si="210"/>
        <v>0</v>
      </c>
      <c r="EZ290" s="16">
        <f t="shared" si="211"/>
        <v>0</v>
      </c>
      <c r="FA290" s="16">
        <f t="shared" si="212"/>
        <v>0</v>
      </c>
      <c r="FB290" s="16">
        <f t="shared" si="213"/>
        <v>0</v>
      </c>
      <c r="FC290" s="16"/>
      <c r="FD290" s="16"/>
      <c r="FE290" s="16"/>
      <c r="FF290" s="16"/>
      <c r="FG290" s="38"/>
      <c r="FH290" s="38"/>
      <c r="FI290" s="38"/>
      <c r="FJ290" s="38"/>
      <c r="FK290" s="16"/>
      <c r="FL290" s="16"/>
      <c r="FM290" s="16"/>
      <c r="FN290" s="16"/>
      <c r="FO290" s="16">
        <f t="shared" si="214"/>
        <v>0</v>
      </c>
      <c r="FP290" s="16">
        <f t="shared" si="215"/>
        <v>0</v>
      </c>
      <c r="FQ290" s="16">
        <f t="shared" si="216"/>
        <v>0</v>
      </c>
      <c r="FR290" s="16">
        <f t="shared" si="217"/>
        <v>0</v>
      </c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</row>
    <row r="291" spans="1:186" ht="14.25">
      <c r="A291" s="3" t="s">
        <v>29</v>
      </c>
      <c r="B291" s="4">
        <v>3</v>
      </c>
      <c r="C291" s="4">
        <v>2233.06</v>
      </c>
      <c r="D291" s="10">
        <v>39965</v>
      </c>
      <c r="E291" s="13">
        <v>14628.162</v>
      </c>
      <c r="F291" s="13">
        <v>14628.162</v>
      </c>
      <c r="G291" s="13">
        <v>14628.162</v>
      </c>
      <c r="H291" s="13">
        <v>14628.162</v>
      </c>
      <c r="I291" s="13">
        <v>14628.162</v>
      </c>
      <c r="J291" s="13">
        <v>14628.162</v>
      </c>
      <c r="K291" s="16">
        <f t="shared" si="174"/>
        <v>0</v>
      </c>
      <c r="L291" s="16">
        <f t="shared" si="175"/>
        <v>0</v>
      </c>
      <c r="M291" s="16">
        <f t="shared" si="176"/>
        <v>0</v>
      </c>
      <c r="N291" s="16">
        <f t="shared" si="177"/>
        <v>0</v>
      </c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>
        <f t="shared" si="178"/>
        <v>0</v>
      </c>
      <c r="AB291" s="16">
        <f t="shared" si="179"/>
        <v>0</v>
      </c>
      <c r="AC291" s="16">
        <f t="shared" si="180"/>
        <v>0</v>
      </c>
      <c r="AD291" s="16">
        <f t="shared" si="181"/>
        <v>0</v>
      </c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>
        <f t="shared" si="182"/>
        <v>0</v>
      </c>
      <c r="AR291" s="16">
        <f t="shared" si="183"/>
        <v>0</v>
      </c>
      <c r="AS291" s="16">
        <f t="shared" si="184"/>
        <v>0</v>
      </c>
      <c r="AT291" s="16">
        <f t="shared" si="185"/>
        <v>0</v>
      </c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>
        <f t="shared" si="186"/>
        <v>0</v>
      </c>
      <c r="BH291" s="16">
        <f t="shared" si="187"/>
        <v>0</v>
      </c>
      <c r="BI291" s="16">
        <f t="shared" si="188"/>
        <v>0</v>
      </c>
      <c r="BJ291" s="16">
        <f t="shared" si="189"/>
        <v>0</v>
      </c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>
        <f t="shared" si="190"/>
        <v>0</v>
      </c>
      <c r="BX291" s="16">
        <f t="shared" si="191"/>
        <v>0</v>
      </c>
      <c r="BY291" s="16">
        <f t="shared" si="192"/>
        <v>0</v>
      </c>
      <c r="BZ291" s="16">
        <f t="shared" si="193"/>
        <v>0</v>
      </c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>
        <f t="shared" si="194"/>
        <v>0</v>
      </c>
      <c r="CN291" s="16">
        <f t="shared" si="195"/>
        <v>0</v>
      </c>
      <c r="CO291" s="16">
        <f t="shared" si="196"/>
        <v>0</v>
      </c>
      <c r="CP291" s="16">
        <f t="shared" si="197"/>
        <v>0</v>
      </c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>
        <f t="shared" si="198"/>
        <v>0</v>
      </c>
      <c r="DD291" s="16">
        <f t="shared" si="199"/>
        <v>0</v>
      </c>
      <c r="DE291" s="16">
        <f t="shared" si="200"/>
        <v>0</v>
      </c>
      <c r="DF291" s="16">
        <f t="shared" si="201"/>
        <v>0</v>
      </c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>
        <f t="shared" si="202"/>
        <v>0</v>
      </c>
      <c r="DT291" s="16">
        <f t="shared" si="203"/>
        <v>0</v>
      </c>
      <c r="DU291" s="16">
        <f t="shared" si="204"/>
        <v>0</v>
      </c>
      <c r="DV291" s="16">
        <f t="shared" si="205"/>
        <v>0</v>
      </c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>
        <f t="shared" si="206"/>
        <v>0</v>
      </c>
      <c r="EJ291" s="16">
        <f t="shared" si="207"/>
        <v>0</v>
      </c>
      <c r="EK291" s="16">
        <f t="shared" si="208"/>
        <v>0</v>
      </c>
      <c r="EL291" s="16">
        <f t="shared" si="209"/>
        <v>0</v>
      </c>
      <c r="EM291" s="16"/>
      <c r="EN291" s="16"/>
      <c r="EO291" s="16"/>
      <c r="EP291" s="16"/>
      <c r="EQ291" s="38"/>
      <c r="ER291" s="38"/>
      <c r="ES291" s="38"/>
      <c r="ET291" s="38"/>
      <c r="EU291" s="16"/>
      <c r="EV291" s="16"/>
      <c r="EW291" s="16"/>
      <c r="EX291" s="16"/>
      <c r="EY291" s="16">
        <f t="shared" si="210"/>
        <v>0</v>
      </c>
      <c r="EZ291" s="16">
        <f t="shared" si="211"/>
        <v>0</v>
      </c>
      <c r="FA291" s="16">
        <f t="shared" si="212"/>
        <v>0</v>
      </c>
      <c r="FB291" s="16">
        <f t="shared" si="213"/>
        <v>0</v>
      </c>
      <c r="FC291" s="16"/>
      <c r="FD291" s="16"/>
      <c r="FE291" s="16"/>
      <c r="FF291" s="16"/>
      <c r="FG291" s="38"/>
      <c r="FH291" s="38"/>
      <c r="FI291" s="38"/>
      <c r="FJ291" s="38"/>
      <c r="FK291" s="16"/>
      <c r="FL291" s="16"/>
      <c r="FM291" s="16"/>
      <c r="FN291" s="16"/>
      <c r="FO291" s="16">
        <f t="shared" si="214"/>
        <v>0</v>
      </c>
      <c r="FP291" s="16">
        <f t="shared" si="215"/>
        <v>0</v>
      </c>
      <c r="FQ291" s="16">
        <f t="shared" si="216"/>
        <v>0</v>
      </c>
      <c r="FR291" s="16">
        <f t="shared" si="217"/>
        <v>0</v>
      </c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</row>
    <row r="292" spans="1:186" ht="14.25">
      <c r="A292" s="3" t="s">
        <v>29</v>
      </c>
      <c r="B292" s="4">
        <v>4</v>
      </c>
      <c r="C292" s="4">
        <v>1612.32</v>
      </c>
      <c r="D292" s="10">
        <v>39904</v>
      </c>
      <c r="E292" s="13">
        <v>-32261.626</v>
      </c>
      <c r="F292" s="13">
        <v>-32261.626</v>
      </c>
      <c r="G292" s="13">
        <v>-32261.626</v>
      </c>
      <c r="H292" s="13">
        <v>-32261.626</v>
      </c>
      <c r="I292" s="13">
        <v>-32261.626</v>
      </c>
      <c r="J292" s="13">
        <v>-32261.626</v>
      </c>
      <c r="K292" s="16">
        <f t="shared" si="174"/>
        <v>0</v>
      </c>
      <c r="L292" s="16">
        <f t="shared" si="175"/>
        <v>0</v>
      </c>
      <c r="M292" s="16">
        <f t="shared" si="176"/>
        <v>0</v>
      </c>
      <c r="N292" s="16">
        <f t="shared" si="177"/>
        <v>0</v>
      </c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>
        <f t="shared" si="178"/>
        <v>0</v>
      </c>
      <c r="AB292" s="16">
        <f t="shared" si="179"/>
        <v>0</v>
      </c>
      <c r="AC292" s="16">
        <f t="shared" si="180"/>
        <v>0</v>
      </c>
      <c r="AD292" s="16">
        <f t="shared" si="181"/>
        <v>0</v>
      </c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>
        <f t="shared" si="182"/>
        <v>0</v>
      </c>
      <c r="AR292" s="16">
        <f t="shared" si="183"/>
        <v>0</v>
      </c>
      <c r="AS292" s="16">
        <f t="shared" si="184"/>
        <v>0</v>
      </c>
      <c r="AT292" s="16">
        <f t="shared" si="185"/>
        <v>0</v>
      </c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>
        <f t="shared" si="186"/>
        <v>0</v>
      </c>
      <c r="BH292" s="16">
        <f t="shared" si="187"/>
        <v>0</v>
      </c>
      <c r="BI292" s="16">
        <f t="shared" si="188"/>
        <v>0</v>
      </c>
      <c r="BJ292" s="16">
        <f t="shared" si="189"/>
        <v>0</v>
      </c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>
        <f t="shared" si="190"/>
        <v>0</v>
      </c>
      <c r="BX292" s="16">
        <f t="shared" si="191"/>
        <v>0</v>
      </c>
      <c r="BY292" s="16">
        <f t="shared" si="192"/>
        <v>0</v>
      </c>
      <c r="BZ292" s="16">
        <f t="shared" si="193"/>
        <v>0</v>
      </c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>
        <f t="shared" si="194"/>
        <v>0</v>
      </c>
      <c r="CN292" s="16">
        <f t="shared" si="195"/>
        <v>0</v>
      </c>
      <c r="CO292" s="16">
        <f t="shared" si="196"/>
        <v>0</v>
      </c>
      <c r="CP292" s="16">
        <f t="shared" si="197"/>
        <v>0</v>
      </c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>
        <f t="shared" si="198"/>
        <v>0</v>
      </c>
      <c r="DD292" s="16">
        <f t="shared" si="199"/>
        <v>0</v>
      </c>
      <c r="DE292" s="16">
        <f t="shared" si="200"/>
        <v>0</v>
      </c>
      <c r="DF292" s="16">
        <f t="shared" si="201"/>
        <v>0</v>
      </c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>
        <f t="shared" si="202"/>
        <v>0</v>
      </c>
      <c r="DT292" s="16">
        <f t="shared" si="203"/>
        <v>0</v>
      </c>
      <c r="DU292" s="16">
        <f t="shared" si="204"/>
        <v>0</v>
      </c>
      <c r="DV292" s="16">
        <f t="shared" si="205"/>
        <v>0</v>
      </c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>
        <f t="shared" si="206"/>
        <v>0</v>
      </c>
      <c r="EJ292" s="16">
        <f t="shared" si="207"/>
        <v>0</v>
      </c>
      <c r="EK292" s="16">
        <f t="shared" si="208"/>
        <v>0</v>
      </c>
      <c r="EL292" s="16">
        <f t="shared" si="209"/>
        <v>0</v>
      </c>
      <c r="EM292" s="16"/>
      <c r="EN292" s="16"/>
      <c r="EO292" s="16"/>
      <c r="EP292" s="16"/>
      <c r="EQ292" s="38"/>
      <c r="ER292" s="38"/>
      <c r="ES292" s="38"/>
      <c r="ET292" s="38"/>
      <c r="EU292" s="16"/>
      <c r="EV292" s="16"/>
      <c r="EW292" s="16"/>
      <c r="EX292" s="16"/>
      <c r="EY292" s="16">
        <f t="shared" si="210"/>
        <v>0</v>
      </c>
      <c r="EZ292" s="16">
        <f t="shared" si="211"/>
        <v>0</v>
      </c>
      <c r="FA292" s="16">
        <f t="shared" si="212"/>
        <v>0</v>
      </c>
      <c r="FB292" s="16">
        <f t="shared" si="213"/>
        <v>0</v>
      </c>
      <c r="FC292" s="16"/>
      <c r="FD292" s="16"/>
      <c r="FE292" s="16"/>
      <c r="FF292" s="16"/>
      <c r="FG292" s="38"/>
      <c r="FH292" s="38"/>
      <c r="FI292" s="38"/>
      <c r="FJ292" s="38"/>
      <c r="FK292" s="16"/>
      <c r="FL292" s="16"/>
      <c r="FM292" s="16"/>
      <c r="FN292" s="16"/>
      <c r="FO292" s="16">
        <f t="shared" si="214"/>
        <v>0</v>
      </c>
      <c r="FP292" s="16">
        <f t="shared" si="215"/>
        <v>0</v>
      </c>
      <c r="FQ292" s="16">
        <f t="shared" si="216"/>
        <v>0</v>
      </c>
      <c r="FR292" s="16">
        <f t="shared" si="217"/>
        <v>0</v>
      </c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</row>
    <row r="293" spans="1:186" ht="14.25">
      <c r="A293" s="3" t="s">
        <v>29</v>
      </c>
      <c r="B293" s="4">
        <v>5</v>
      </c>
      <c r="C293" s="4">
        <v>2193.35</v>
      </c>
      <c r="D293" s="10">
        <v>39904</v>
      </c>
      <c r="E293" s="13">
        <v>-1081.79</v>
      </c>
      <c r="F293" s="13">
        <v>-1081.79</v>
      </c>
      <c r="G293" s="13">
        <v>-1081.79</v>
      </c>
      <c r="H293" s="13">
        <v>-1081.79</v>
      </c>
      <c r="I293" s="13">
        <v>-1081.79</v>
      </c>
      <c r="J293" s="13">
        <v>-1081.79</v>
      </c>
      <c r="K293" s="16">
        <f t="shared" si="174"/>
        <v>0</v>
      </c>
      <c r="L293" s="16">
        <f t="shared" si="175"/>
        <v>0</v>
      </c>
      <c r="M293" s="16">
        <f t="shared" si="176"/>
        <v>0</v>
      </c>
      <c r="N293" s="16">
        <f t="shared" si="177"/>
        <v>0</v>
      </c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>
        <f t="shared" si="178"/>
        <v>0</v>
      </c>
      <c r="AB293" s="16">
        <f t="shared" si="179"/>
        <v>0</v>
      </c>
      <c r="AC293" s="16">
        <f t="shared" si="180"/>
        <v>0</v>
      </c>
      <c r="AD293" s="16">
        <f t="shared" si="181"/>
        <v>0</v>
      </c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>
        <f t="shared" si="182"/>
        <v>0</v>
      </c>
      <c r="AR293" s="16">
        <f t="shared" si="183"/>
        <v>0</v>
      </c>
      <c r="AS293" s="16">
        <f t="shared" si="184"/>
        <v>0</v>
      </c>
      <c r="AT293" s="16">
        <f t="shared" si="185"/>
        <v>0</v>
      </c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>
        <f t="shared" si="186"/>
        <v>0</v>
      </c>
      <c r="BH293" s="16">
        <f t="shared" si="187"/>
        <v>0</v>
      </c>
      <c r="BI293" s="16">
        <f t="shared" si="188"/>
        <v>0</v>
      </c>
      <c r="BJ293" s="16">
        <f t="shared" si="189"/>
        <v>0</v>
      </c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>
        <f t="shared" si="190"/>
        <v>0</v>
      </c>
      <c r="BX293" s="16">
        <f t="shared" si="191"/>
        <v>0</v>
      </c>
      <c r="BY293" s="16">
        <f t="shared" si="192"/>
        <v>0</v>
      </c>
      <c r="BZ293" s="16">
        <f t="shared" si="193"/>
        <v>0</v>
      </c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>
        <f t="shared" si="194"/>
        <v>0</v>
      </c>
      <c r="CN293" s="16">
        <f t="shared" si="195"/>
        <v>0</v>
      </c>
      <c r="CO293" s="16">
        <f t="shared" si="196"/>
        <v>0</v>
      </c>
      <c r="CP293" s="16">
        <f t="shared" si="197"/>
        <v>0</v>
      </c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>
        <f t="shared" si="198"/>
        <v>0</v>
      </c>
      <c r="DD293" s="16">
        <f t="shared" si="199"/>
        <v>0</v>
      </c>
      <c r="DE293" s="16">
        <f t="shared" si="200"/>
        <v>0</v>
      </c>
      <c r="DF293" s="16">
        <f t="shared" si="201"/>
        <v>0</v>
      </c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>
        <f t="shared" si="202"/>
        <v>0</v>
      </c>
      <c r="DT293" s="16">
        <f t="shared" si="203"/>
        <v>0</v>
      </c>
      <c r="DU293" s="16">
        <f t="shared" si="204"/>
        <v>0</v>
      </c>
      <c r="DV293" s="16">
        <f t="shared" si="205"/>
        <v>0</v>
      </c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>
        <f t="shared" si="206"/>
        <v>0</v>
      </c>
      <c r="EJ293" s="16">
        <f t="shared" si="207"/>
        <v>0</v>
      </c>
      <c r="EK293" s="16">
        <f t="shared" si="208"/>
        <v>0</v>
      </c>
      <c r="EL293" s="16">
        <f t="shared" si="209"/>
        <v>0</v>
      </c>
      <c r="EM293" s="16"/>
      <c r="EN293" s="16"/>
      <c r="EO293" s="16"/>
      <c r="EP293" s="16"/>
      <c r="EQ293" s="38"/>
      <c r="ER293" s="38"/>
      <c r="ES293" s="38"/>
      <c r="ET293" s="38"/>
      <c r="EU293" s="16"/>
      <c r="EV293" s="16"/>
      <c r="EW293" s="16"/>
      <c r="EX293" s="16"/>
      <c r="EY293" s="16">
        <f t="shared" si="210"/>
        <v>0</v>
      </c>
      <c r="EZ293" s="16">
        <f t="shared" si="211"/>
        <v>0</v>
      </c>
      <c r="FA293" s="16">
        <f t="shared" si="212"/>
        <v>0</v>
      </c>
      <c r="FB293" s="16">
        <f t="shared" si="213"/>
        <v>0</v>
      </c>
      <c r="FC293" s="16"/>
      <c r="FD293" s="16"/>
      <c r="FE293" s="16"/>
      <c r="FF293" s="16"/>
      <c r="FG293" s="38"/>
      <c r="FH293" s="38"/>
      <c r="FI293" s="38"/>
      <c r="FJ293" s="38"/>
      <c r="FK293" s="16"/>
      <c r="FL293" s="16"/>
      <c r="FM293" s="16"/>
      <c r="FN293" s="16"/>
      <c r="FO293" s="16">
        <f t="shared" si="214"/>
        <v>0</v>
      </c>
      <c r="FP293" s="16">
        <f t="shared" si="215"/>
        <v>0</v>
      </c>
      <c r="FQ293" s="16">
        <f t="shared" si="216"/>
        <v>0</v>
      </c>
      <c r="FR293" s="16">
        <f t="shared" si="217"/>
        <v>0</v>
      </c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</row>
    <row r="294" spans="1:186" ht="14.25">
      <c r="A294" s="3" t="s">
        <v>29</v>
      </c>
      <c r="B294" s="4">
        <v>6</v>
      </c>
      <c r="C294" s="4">
        <v>1619.44</v>
      </c>
      <c r="D294" s="10">
        <v>39904</v>
      </c>
      <c r="E294" s="13">
        <v>-40368.812</v>
      </c>
      <c r="F294" s="13">
        <v>-40368.812</v>
      </c>
      <c r="G294" s="13">
        <v>-40368.812</v>
      </c>
      <c r="H294" s="13">
        <v>-40368.812</v>
      </c>
      <c r="I294" s="13">
        <v>-40368.812</v>
      </c>
      <c r="J294" s="13">
        <v>-40368.812</v>
      </c>
      <c r="K294" s="16">
        <f t="shared" si="174"/>
        <v>0</v>
      </c>
      <c r="L294" s="16">
        <f t="shared" si="175"/>
        <v>0</v>
      </c>
      <c r="M294" s="16">
        <f t="shared" si="176"/>
        <v>0</v>
      </c>
      <c r="N294" s="16">
        <f t="shared" si="177"/>
        <v>0</v>
      </c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>
        <f t="shared" si="178"/>
        <v>0</v>
      </c>
      <c r="AB294" s="16">
        <f t="shared" si="179"/>
        <v>0</v>
      </c>
      <c r="AC294" s="16">
        <f t="shared" si="180"/>
        <v>0</v>
      </c>
      <c r="AD294" s="16">
        <f t="shared" si="181"/>
        <v>0</v>
      </c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>
        <f t="shared" si="182"/>
        <v>0</v>
      </c>
      <c r="AR294" s="16">
        <f t="shared" si="183"/>
        <v>0</v>
      </c>
      <c r="AS294" s="16">
        <f t="shared" si="184"/>
        <v>0</v>
      </c>
      <c r="AT294" s="16">
        <f t="shared" si="185"/>
        <v>0</v>
      </c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>
        <f t="shared" si="186"/>
        <v>0</v>
      </c>
      <c r="BH294" s="16">
        <f t="shared" si="187"/>
        <v>0</v>
      </c>
      <c r="BI294" s="16">
        <f t="shared" si="188"/>
        <v>0</v>
      </c>
      <c r="BJ294" s="16">
        <f t="shared" si="189"/>
        <v>0</v>
      </c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>
        <f t="shared" si="190"/>
        <v>0</v>
      </c>
      <c r="BX294" s="16">
        <f t="shared" si="191"/>
        <v>0</v>
      </c>
      <c r="BY294" s="16">
        <f t="shared" si="192"/>
        <v>0</v>
      </c>
      <c r="BZ294" s="16">
        <f t="shared" si="193"/>
        <v>0</v>
      </c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>
        <f t="shared" si="194"/>
        <v>0</v>
      </c>
      <c r="CN294" s="16">
        <f t="shared" si="195"/>
        <v>0</v>
      </c>
      <c r="CO294" s="16">
        <f t="shared" si="196"/>
        <v>0</v>
      </c>
      <c r="CP294" s="16">
        <f t="shared" si="197"/>
        <v>0</v>
      </c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>
        <f t="shared" si="198"/>
        <v>3.8</v>
      </c>
      <c r="DD294" s="16">
        <f t="shared" si="199"/>
        <v>1751</v>
      </c>
      <c r="DE294" s="16">
        <f t="shared" si="200"/>
        <v>3.8</v>
      </c>
      <c r="DF294" s="16">
        <f t="shared" si="201"/>
        <v>1751</v>
      </c>
      <c r="DG294" s="16">
        <v>3.8</v>
      </c>
      <c r="DH294" s="16">
        <v>1751</v>
      </c>
      <c r="DI294" s="16">
        <v>3.8</v>
      </c>
      <c r="DJ294" s="16">
        <v>1751</v>
      </c>
      <c r="DK294" s="16"/>
      <c r="DL294" s="16"/>
      <c r="DM294" s="16"/>
      <c r="DN294" s="16"/>
      <c r="DO294" s="16"/>
      <c r="DP294" s="16"/>
      <c r="DQ294" s="16"/>
      <c r="DR294" s="16"/>
      <c r="DS294" s="16">
        <f t="shared" si="202"/>
        <v>4.2</v>
      </c>
      <c r="DT294" s="16">
        <f t="shared" si="203"/>
        <v>3060</v>
      </c>
      <c r="DU294" s="16">
        <f t="shared" si="204"/>
        <v>4.2</v>
      </c>
      <c r="DV294" s="16">
        <f t="shared" si="205"/>
        <v>3060</v>
      </c>
      <c r="DW294" s="16"/>
      <c r="DX294" s="16"/>
      <c r="DY294" s="16"/>
      <c r="DZ294" s="16"/>
      <c r="EA294" s="16">
        <v>4.2</v>
      </c>
      <c r="EB294" s="16">
        <v>3060</v>
      </c>
      <c r="EC294" s="16">
        <v>4.2</v>
      </c>
      <c r="ED294" s="16">
        <v>3060</v>
      </c>
      <c r="EE294" s="16"/>
      <c r="EF294" s="16"/>
      <c r="EG294" s="16"/>
      <c r="EH294" s="16"/>
      <c r="EI294" s="16">
        <f t="shared" si="206"/>
        <v>0</v>
      </c>
      <c r="EJ294" s="16">
        <f t="shared" si="207"/>
        <v>0</v>
      </c>
      <c r="EK294" s="16">
        <f t="shared" si="208"/>
        <v>0</v>
      </c>
      <c r="EL294" s="16">
        <f t="shared" si="209"/>
        <v>0</v>
      </c>
      <c r="EM294" s="16"/>
      <c r="EN294" s="16"/>
      <c r="EO294" s="16"/>
      <c r="EP294" s="16"/>
      <c r="EQ294" s="38"/>
      <c r="ER294" s="38"/>
      <c r="ES294" s="38"/>
      <c r="ET294" s="38"/>
      <c r="EU294" s="16"/>
      <c r="EV294" s="16"/>
      <c r="EW294" s="16"/>
      <c r="EX294" s="16"/>
      <c r="EY294" s="16">
        <f t="shared" si="210"/>
        <v>0</v>
      </c>
      <c r="EZ294" s="16">
        <f t="shared" si="211"/>
        <v>0</v>
      </c>
      <c r="FA294" s="16">
        <f t="shared" si="212"/>
        <v>0</v>
      </c>
      <c r="FB294" s="16">
        <f t="shared" si="213"/>
        <v>0</v>
      </c>
      <c r="FC294" s="16"/>
      <c r="FD294" s="16"/>
      <c r="FE294" s="16"/>
      <c r="FF294" s="16"/>
      <c r="FG294" s="38"/>
      <c r="FH294" s="38"/>
      <c r="FI294" s="38"/>
      <c r="FJ294" s="38"/>
      <c r="FK294" s="16"/>
      <c r="FL294" s="16"/>
      <c r="FM294" s="16"/>
      <c r="FN294" s="16"/>
      <c r="FO294" s="16">
        <f t="shared" si="214"/>
        <v>0</v>
      </c>
      <c r="FP294" s="16">
        <f t="shared" si="215"/>
        <v>0</v>
      </c>
      <c r="FQ294" s="16">
        <f t="shared" si="216"/>
        <v>0</v>
      </c>
      <c r="FR294" s="16">
        <f t="shared" si="217"/>
        <v>0</v>
      </c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</row>
    <row r="295" spans="1:186" ht="14.25">
      <c r="A295" s="3" t="s">
        <v>29</v>
      </c>
      <c r="B295" s="4">
        <v>7</v>
      </c>
      <c r="C295" s="4">
        <v>2185.32</v>
      </c>
      <c r="D295" s="10">
        <v>39965</v>
      </c>
      <c r="E295" s="13">
        <v>-14592.115999999995</v>
      </c>
      <c r="F295" s="13">
        <v>-14592.115999999995</v>
      </c>
      <c r="G295" s="13">
        <v>-14592.115999999995</v>
      </c>
      <c r="H295" s="13">
        <v>-14592.115999999995</v>
      </c>
      <c r="I295" s="13">
        <v>-14592.115999999995</v>
      </c>
      <c r="J295" s="13">
        <v>-14592.115999999995</v>
      </c>
      <c r="K295" s="16">
        <f t="shared" si="174"/>
        <v>0</v>
      </c>
      <c r="L295" s="16">
        <f t="shared" si="175"/>
        <v>0</v>
      </c>
      <c r="M295" s="16">
        <f t="shared" si="176"/>
        <v>0</v>
      </c>
      <c r="N295" s="16">
        <f t="shared" si="177"/>
        <v>0</v>
      </c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>
        <f t="shared" si="178"/>
        <v>0</v>
      </c>
      <c r="AB295" s="16">
        <f t="shared" si="179"/>
        <v>0</v>
      </c>
      <c r="AC295" s="16">
        <f t="shared" si="180"/>
        <v>0</v>
      </c>
      <c r="AD295" s="16">
        <f t="shared" si="181"/>
        <v>0</v>
      </c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>
        <f t="shared" si="182"/>
        <v>0</v>
      </c>
      <c r="AR295" s="16">
        <f t="shared" si="183"/>
        <v>0</v>
      </c>
      <c r="AS295" s="16">
        <f t="shared" si="184"/>
        <v>0</v>
      </c>
      <c r="AT295" s="16">
        <f t="shared" si="185"/>
        <v>0</v>
      </c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>
        <f t="shared" si="186"/>
        <v>0</v>
      </c>
      <c r="BH295" s="16">
        <f t="shared" si="187"/>
        <v>0</v>
      </c>
      <c r="BI295" s="16">
        <f t="shared" si="188"/>
        <v>0</v>
      </c>
      <c r="BJ295" s="16">
        <f t="shared" si="189"/>
        <v>0</v>
      </c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>
        <f t="shared" si="190"/>
        <v>0</v>
      </c>
      <c r="BX295" s="16">
        <f t="shared" si="191"/>
        <v>0</v>
      </c>
      <c r="BY295" s="16">
        <f t="shared" si="192"/>
        <v>0</v>
      </c>
      <c r="BZ295" s="16">
        <f t="shared" si="193"/>
        <v>0</v>
      </c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>
        <f t="shared" si="194"/>
        <v>0</v>
      </c>
      <c r="CN295" s="16">
        <f t="shared" si="195"/>
        <v>0</v>
      </c>
      <c r="CO295" s="16">
        <f t="shared" si="196"/>
        <v>0</v>
      </c>
      <c r="CP295" s="16">
        <f t="shared" si="197"/>
        <v>0</v>
      </c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>
        <f t="shared" si="198"/>
        <v>6</v>
      </c>
      <c r="DD295" s="16">
        <f t="shared" si="199"/>
        <v>1957</v>
      </c>
      <c r="DE295" s="16">
        <f t="shared" si="200"/>
        <v>6</v>
      </c>
      <c r="DF295" s="16">
        <f t="shared" si="201"/>
        <v>1957</v>
      </c>
      <c r="DG295" s="16">
        <v>6</v>
      </c>
      <c r="DH295" s="16">
        <v>1957</v>
      </c>
      <c r="DI295" s="16">
        <v>6</v>
      </c>
      <c r="DJ295" s="16">
        <v>1957</v>
      </c>
      <c r="DK295" s="16"/>
      <c r="DL295" s="16"/>
      <c r="DM295" s="16"/>
      <c r="DN295" s="16"/>
      <c r="DO295" s="16"/>
      <c r="DP295" s="16"/>
      <c r="DQ295" s="16"/>
      <c r="DR295" s="16"/>
      <c r="DS295" s="16">
        <f t="shared" si="202"/>
        <v>0</v>
      </c>
      <c r="DT295" s="16">
        <f t="shared" si="203"/>
        <v>0</v>
      </c>
      <c r="DU295" s="16">
        <f t="shared" si="204"/>
        <v>0</v>
      </c>
      <c r="DV295" s="16">
        <f t="shared" si="205"/>
        <v>0</v>
      </c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>
        <f t="shared" si="206"/>
        <v>0</v>
      </c>
      <c r="EJ295" s="16">
        <f t="shared" si="207"/>
        <v>0</v>
      </c>
      <c r="EK295" s="16">
        <f t="shared" si="208"/>
        <v>0</v>
      </c>
      <c r="EL295" s="16">
        <f t="shared" si="209"/>
        <v>0</v>
      </c>
      <c r="EM295" s="16"/>
      <c r="EN295" s="16"/>
      <c r="EO295" s="16"/>
      <c r="EP295" s="16"/>
      <c r="EQ295" s="38"/>
      <c r="ER295" s="38"/>
      <c r="ES295" s="38"/>
      <c r="ET295" s="38"/>
      <c r="EU295" s="16"/>
      <c r="EV295" s="16"/>
      <c r="EW295" s="16"/>
      <c r="EX295" s="16"/>
      <c r="EY295" s="16">
        <f t="shared" si="210"/>
        <v>0</v>
      </c>
      <c r="EZ295" s="16">
        <f t="shared" si="211"/>
        <v>0</v>
      </c>
      <c r="FA295" s="16">
        <f t="shared" si="212"/>
        <v>0</v>
      </c>
      <c r="FB295" s="16">
        <f t="shared" si="213"/>
        <v>0</v>
      </c>
      <c r="FC295" s="16"/>
      <c r="FD295" s="16"/>
      <c r="FE295" s="16"/>
      <c r="FF295" s="16"/>
      <c r="FG295" s="38"/>
      <c r="FH295" s="38"/>
      <c r="FI295" s="38"/>
      <c r="FJ295" s="38"/>
      <c r="FK295" s="16"/>
      <c r="FL295" s="16"/>
      <c r="FM295" s="16"/>
      <c r="FN295" s="16"/>
      <c r="FO295" s="16">
        <f t="shared" si="214"/>
        <v>0</v>
      </c>
      <c r="FP295" s="16">
        <f t="shared" si="215"/>
        <v>0</v>
      </c>
      <c r="FQ295" s="16">
        <f t="shared" si="216"/>
        <v>0</v>
      </c>
      <c r="FR295" s="16">
        <f t="shared" si="217"/>
        <v>0</v>
      </c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</row>
    <row r="296" spans="1:186" ht="14.25">
      <c r="A296" s="3" t="s">
        <v>29</v>
      </c>
      <c r="B296" s="4">
        <v>8</v>
      </c>
      <c r="C296" s="4">
        <v>2172.79</v>
      </c>
      <c r="D296" s="10">
        <v>39904</v>
      </c>
      <c r="E296" s="13">
        <v>-76060.272</v>
      </c>
      <c r="F296" s="13">
        <v>-76060.272</v>
      </c>
      <c r="G296" s="13">
        <v>-76060.272</v>
      </c>
      <c r="H296" s="13">
        <v>-76060.272</v>
      </c>
      <c r="I296" s="13">
        <v>-76060.272</v>
      </c>
      <c r="J296" s="13">
        <v>-76060.272</v>
      </c>
      <c r="K296" s="16">
        <f t="shared" si="174"/>
        <v>0</v>
      </c>
      <c r="L296" s="16">
        <f t="shared" si="175"/>
        <v>0</v>
      </c>
      <c r="M296" s="16">
        <f t="shared" si="176"/>
        <v>0</v>
      </c>
      <c r="N296" s="16">
        <f t="shared" si="177"/>
        <v>0</v>
      </c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>
        <f t="shared" si="178"/>
        <v>0</v>
      </c>
      <c r="AB296" s="16">
        <f t="shared" si="179"/>
        <v>0</v>
      </c>
      <c r="AC296" s="16">
        <f t="shared" si="180"/>
        <v>0</v>
      </c>
      <c r="AD296" s="16">
        <f t="shared" si="181"/>
        <v>0</v>
      </c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>
        <f t="shared" si="182"/>
        <v>0</v>
      </c>
      <c r="AR296" s="16">
        <f t="shared" si="183"/>
        <v>0</v>
      </c>
      <c r="AS296" s="16">
        <f t="shared" si="184"/>
        <v>0</v>
      </c>
      <c r="AT296" s="16">
        <f t="shared" si="185"/>
        <v>0</v>
      </c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>
        <f t="shared" si="186"/>
        <v>0</v>
      </c>
      <c r="BH296" s="16">
        <f t="shared" si="187"/>
        <v>0</v>
      </c>
      <c r="BI296" s="16">
        <f t="shared" si="188"/>
        <v>0</v>
      </c>
      <c r="BJ296" s="16">
        <f t="shared" si="189"/>
        <v>0</v>
      </c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>
        <f t="shared" si="190"/>
        <v>0</v>
      </c>
      <c r="BX296" s="16">
        <f t="shared" si="191"/>
        <v>0</v>
      </c>
      <c r="BY296" s="16">
        <f t="shared" si="192"/>
        <v>0</v>
      </c>
      <c r="BZ296" s="16">
        <f t="shared" si="193"/>
        <v>0</v>
      </c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>
        <f t="shared" si="194"/>
        <v>0</v>
      </c>
      <c r="CN296" s="16">
        <f t="shared" si="195"/>
        <v>0</v>
      </c>
      <c r="CO296" s="16">
        <f t="shared" si="196"/>
        <v>0</v>
      </c>
      <c r="CP296" s="16">
        <f t="shared" si="197"/>
        <v>0</v>
      </c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>
        <f t="shared" si="198"/>
        <v>0</v>
      </c>
      <c r="DD296" s="16">
        <f t="shared" si="199"/>
        <v>0</v>
      </c>
      <c r="DE296" s="16">
        <f t="shared" si="200"/>
        <v>0</v>
      </c>
      <c r="DF296" s="16">
        <f t="shared" si="201"/>
        <v>0</v>
      </c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>
        <f t="shared" si="202"/>
        <v>0</v>
      </c>
      <c r="DT296" s="16">
        <f t="shared" si="203"/>
        <v>0</v>
      </c>
      <c r="DU296" s="16">
        <f t="shared" si="204"/>
        <v>0</v>
      </c>
      <c r="DV296" s="16">
        <f t="shared" si="205"/>
        <v>0</v>
      </c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>
        <f t="shared" si="206"/>
        <v>0</v>
      </c>
      <c r="EJ296" s="16">
        <f t="shared" si="207"/>
        <v>0</v>
      </c>
      <c r="EK296" s="16">
        <f t="shared" si="208"/>
        <v>0</v>
      </c>
      <c r="EL296" s="16">
        <f t="shared" si="209"/>
        <v>0</v>
      </c>
      <c r="EM296" s="16"/>
      <c r="EN296" s="16"/>
      <c r="EO296" s="16"/>
      <c r="EP296" s="16"/>
      <c r="EQ296" s="38"/>
      <c r="ER296" s="38"/>
      <c r="ES296" s="38"/>
      <c r="ET296" s="38"/>
      <c r="EU296" s="16"/>
      <c r="EV296" s="16"/>
      <c r="EW296" s="16"/>
      <c r="EX296" s="16"/>
      <c r="EY296" s="16">
        <f t="shared" si="210"/>
        <v>0</v>
      </c>
      <c r="EZ296" s="16">
        <f t="shared" si="211"/>
        <v>0</v>
      </c>
      <c r="FA296" s="16">
        <f t="shared" si="212"/>
        <v>0</v>
      </c>
      <c r="FB296" s="16">
        <f t="shared" si="213"/>
        <v>0</v>
      </c>
      <c r="FC296" s="16"/>
      <c r="FD296" s="16"/>
      <c r="FE296" s="16"/>
      <c r="FF296" s="16"/>
      <c r="FG296" s="38"/>
      <c r="FH296" s="38"/>
      <c r="FI296" s="38"/>
      <c r="FJ296" s="38"/>
      <c r="FK296" s="16"/>
      <c r="FL296" s="16"/>
      <c r="FM296" s="16"/>
      <c r="FN296" s="16"/>
      <c r="FO296" s="16">
        <f t="shared" si="214"/>
        <v>0</v>
      </c>
      <c r="FP296" s="16">
        <f t="shared" si="215"/>
        <v>0</v>
      </c>
      <c r="FQ296" s="16">
        <f t="shared" si="216"/>
        <v>0</v>
      </c>
      <c r="FR296" s="16">
        <f t="shared" si="217"/>
        <v>0</v>
      </c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</row>
    <row r="297" spans="1:186" ht="14.25">
      <c r="A297" s="3" t="s">
        <v>29</v>
      </c>
      <c r="B297" s="4">
        <v>9</v>
      </c>
      <c r="C297" s="4">
        <v>1102.74</v>
      </c>
      <c r="D297" s="10">
        <v>40391</v>
      </c>
      <c r="E297" s="13">
        <v>-115757.314</v>
      </c>
      <c r="F297" s="13">
        <v>-115757.314</v>
      </c>
      <c r="G297" s="13">
        <v>-115757.314</v>
      </c>
      <c r="H297" s="13">
        <v>-115757.314</v>
      </c>
      <c r="I297" s="13">
        <v>-115757.314</v>
      </c>
      <c r="J297" s="13">
        <v>-115757.314</v>
      </c>
      <c r="K297" s="16">
        <f t="shared" si="174"/>
        <v>0</v>
      </c>
      <c r="L297" s="16">
        <f t="shared" si="175"/>
        <v>0</v>
      </c>
      <c r="M297" s="16">
        <f t="shared" si="176"/>
        <v>0</v>
      </c>
      <c r="N297" s="16">
        <f t="shared" si="177"/>
        <v>0</v>
      </c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>
        <f t="shared" si="178"/>
        <v>0</v>
      </c>
      <c r="AB297" s="16">
        <f t="shared" si="179"/>
        <v>0</v>
      </c>
      <c r="AC297" s="16">
        <f t="shared" si="180"/>
        <v>0</v>
      </c>
      <c r="AD297" s="16">
        <f t="shared" si="181"/>
        <v>0</v>
      </c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>
        <f t="shared" si="182"/>
        <v>0</v>
      </c>
      <c r="AR297" s="16">
        <f t="shared" si="183"/>
        <v>0</v>
      </c>
      <c r="AS297" s="16">
        <f t="shared" si="184"/>
        <v>0</v>
      </c>
      <c r="AT297" s="16">
        <f t="shared" si="185"/>
        <v>0</v>
      </c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>
        <f t="shared" si="186"/>
        <v>0</v>
      </c>
      <c r="BH297" s="16">
        <f t="shared" si="187"/>
        <v>0</v>
      </c>
      <c r="BI297" s="16">
        <f t="shared" si="188"/>
        <v>0</v>
      </c>
      <c r="BJ297" s="16">
        <f t="shared" si="189"/>
        <v>0</v>
      </c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>
        <f t="shared" si="190"/>
        <v>0</v>
      </c>
      <c r="BX297" s="16">
        <f t="shared" si="191"/>
        <v>0</v>
      </c>
      <c r="BY297" s="16">
        <f t="shared" si="192"/>
        <v>0</v>
      </c>
      <c r="BZ297" s="16">
        <f t="shared" si="193"/>
        <v>0</v>
      </c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>
        <f t="shared" si="194"/>
        <v>0</v>
      </c>
      <c r="CN297" s="16">
        <f t="shared" si="195"/>
        <v>0</v>
      </c>
      <c r="CO297" s="16">
        <f t="shared" si="196"/>
        <v>0</v>
      </c>
      <c r="CP297" s="16">
        <f t="shared" si="197"/>
        <v>0</v>
      </c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>
        <f t="shared" si="198"/>
        <v>0</v>
      </c>
      <c r="DD297" s="16">
        <f t="shared" si="199"/>
        <v>0</v>
      </c>
      <c r="DE297" s="16">
        <f t="shared" si="200"/>
        <v>0</v>
      </c>
      <c r="DF297" s="16">
        <f t="shared" si="201"/>
        <v>0</v>
      </c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>
        <f t="shared" si="202"/>
        <v>0</v>
      </c>
      <c r="DT297" s="16">
        <f t="shared" si="203"/>
        <v>0</v>
      </c>
      <c r="DU297" s="16">
        <f t="shared" si="204"/>
        <v>0</v>
      </c>
      <c r="DV297" s="16">
        <f t="shared" si="205"/>
        <v>0</v>
      </c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>
        <f t="shared" si="206"/>
        <v>0</v>
      </c>
      <c r="EJ297" s="16">
        <f t="shared" si="207"/>
        <v>0</v>
      </c>
      <c r="EK297" s="16">
        <f t="shared" si="208"/>
        <v>0</v>
      </c>
      <c r="EL297" s="16">
        <f t="shared" si="209"/>
        <v>0</v>
      </c>
      <c r="EM297" s="16"/>
      <c r="EN297" s="16"/>
      <c r="EO297" s="16"/>
      <c r="EP297" s="16"/>
      <c r="EQ297" s="38"/>
      <c r="ER297" s="38"/>
      <c r="ES297" s="38"/>
      <c r="ET297" s="38"/>
      <c r="EU297" s="16"/>
      <c r="EV297" s="16"/>
      <c r="EW297" s="16"/>
      <c r="EX297" s="16"/>
      <c r="EY297" s="16">
        <f t="shared" si="210"/>
        <v>0</v>
      </c>
      <c r="EZ297" s="16">
        <f t="shared" si="211"/>
        <v>0</v>
      </c>
      <c r="FA297" s="16">
        <f t="shared" si="212"/>
        <v>0</v>
      </c>
      <c r="FB297" s="16">
        <f t="shared" si="213"/>
        <v>0</v>
      </c>
      <c r="FC297" s="16"/>
      <c r="FD297" s="16"/>
      <c r="FE297" s="16"/>
      <c r="FF297" s="16"/>
      <c r="FG297" s="38"/>
      <c r="FH297" s="38"/>
      <c r="FI297" s="38"/>
      <c r="FJ297" s="38"/>
      <c r="FK297" s="16"/>
      <c r="FL297" s="16"/>
      <c r="FM297" s="16"/>
      <c r="FN297" s="16"/>
      <c r="FO297" s="16">
        <f t="shared" si="214"/>
        <v>0</v>
      </c>
      <c r="FP297" s="16">
        <f t="shared" si="215"/>
        <v>0</v>
      </c>
      <c r="FQ297" s="16">
        <f t="shared" si="216"/>
        <v>0</v>
      </c>
      <c r="FR297" s="16">
        <f t="shared" si="217"/>
        <v>0</v>
      </c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</row>
    <row r="298" spans="1:186" ht="14.25">
      <c r="A298" s="3" t="s">
        <v>29</v>
      </c>
      <c r="B298" s="4">
        <v>10</v>
      </c>
      <c r="C298" s="4">
        <v>2260.53</v>
      </c>
      <c r="D298" s="10">
        <v>39965</v>
      </c>
      <c r="E298" s="13">
        <v>-101425.10399999999</v>
      </c>
      <c r="F298" s="13">
        <v>-101425.10399999999</v>
      </c>
      <c r="G298" s="13">
        <v>-101425.10399999999</v>
      </c>
      <c r="H298" s="13">
        <v>-101425.10399999999</v>
      </c>
      <c r="I298" s="13">
        <v>-101425.10399999999</v>
      </c>
      <c r="J298" s="13">
        <v>-101425.10399999999</v>
      </c>
      <c r="K298" s="16">
        <f t="shared" si="174"/>
        <v>0</v>
      </c>
      <c r="L298" s="16">
        <f t="shared" si="175"/>
        <v>0</v>
      </c>
      <c r="M298" s="16">
        <f t="shared" si="176"/>
        <v>0</v>
      </c>
      <c r="N298" s="16">
        <f t="shared" si="177"/>
        <v>0</v>
      </c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>
        <f t="shared" si="178"/>
        <v>0</v>
      </c>
      <c r="AB298" s="16">
        <f t="shared" si="179"/>
        <v>0</v>
      </c>
      <c r="AC298" s="16">
        <f t="shared" si="180"/>
        <v>0</v>
      </c>
      <c r="AD298" s="16">
        <f t="shared" si="181"/>
        <v>0</v>
      </c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>
        <f t="shared" si="182"/>
        <v>0</v>
      </c>
      <c r="AR298" s="16">
        <f t="shared" si="183"/>
        <v>0</v>
      </c>
      <c r="AS298" s="16">
        <f t="shared" si="184"/>
        <v>0</v>
      </c>
      <c r="AT298" s="16">
        <f t="shared" si="185"/>
        <v>0</v>
      </c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>
        <f t="shared" si="186"/>
        <v>0</v>
      </c>
      <c r="BH298" s="16">
        <f t="shared" si="187"/>
        <v>0</v>
      </c>
      <c r="BI298" s="16">
        <f t="shared" si="188"/>
        <v>0</v>
      </c>
      <c r="BJ298" s="16">
        <f t="shared" si="189"/>
        <v>0</v>
      </c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>
        <f t="shared" si="190"/>
        <v>0</v>
      </c>
      <c r="BX298" s="16">
        <f t="shared" si="191"/>
        <v>0</v>
      </c>
      <c r="BY298" s="16">
        <f t="shared" si="192"/>
        <v>0</v>
      </c>
      <c r="BZ298" s="16">
        <f t="shared" si="193"/>
        <v>0</v>
      </c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>
        <f t="shared" si="194"/>
        <v>0</v>
      </c>
      <c r="CN298" s="16">
        <f t="shared" si="195"/>
        <v>0</v>
      </c>
      <c r="CO298" s="16">
        <f t="shared" si="196"/>
        <v>0</v>
      </c>
      <c r="CP298" s="16">
        <f t="shared" si="197"/>
        <v>0</v>
      </c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>
        <f t="shared" si="198"/>
        <v>0</v>
      </c>
      <c r="DD298" s="16">
        <f t="shared" si="199"/>
        <v>0</v>
      </c>
      <c r="DE298" s="16">
        <f t="shared" si="200"/>
        <v>0</v>
      </c>
      <c r="DF298" s="16">
        <f t="shared" si="201"/>
        <v>0</v>
      </c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>
        <f t="shared" si="202"/>
        <v>0</v>
      </c>
      <c r="DT298" s="16">
        <f t="shared" si="203"/>
        <v>0</v>
      </c>
      <c r="DU298" s="16">
        <f t="shared" si="204"/>
        <v>0</v>
      </c>
      <c r="DV298" s="16">
        <f t="shared" si="205"/>
        <v>0</v>
      </c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>
        <f t="shared" si="206"/>
        <v>0</v>
      </c>
      <c r="EJ298" s="16">
        <f t="shared" si="207"/>
        <v>0</v>
      </c>
      <c r="EK298" s="16">
        <f t="shared" si="208"/>
        <v>0</v>
      </c>
      <c r="EL298" s="16">
        <f t="shared" si="209"/>
        <v>0</v>
      </c>
      <c r="EM298" s="16"/>
      <c r="EN298" s="16"/>
      <c r="EO298" s="16"/>
      <c r="EP298" s="16"/>
      <c r="EQ298" s="38"/>
      <c r="ER298" s="38"/>
      <c r="ES298" s="38"/>
      <c r="ET298" s="38"/>
      <c r="EU298" s="16"/>
      <c r="EV298" s="16"/>
      <c r="EW298" s="16"/>
      <c r="EX298" s="16"/>
      <c r="EY298" s="16">
        <f t="shared" si="210"/>
        <v>0</v>
      </c>
      <c r="EZ298" s="16">
        <f t="shared" si="211"/>
        <v>0</v>
      </c>
      <c r="FA298" s="16">
        <f t="shared" si="212"/>
        <v>0</v>
      </c>
      <c r="FB298" s="16">
        <f t="shared" si="213"/>
        <v>0</v>
      </c>
      <c r="FC298" s="16"/>
      <c r="FD298" s="16"/>
      <c r="FE298" s="16"/>
      <c r="FF298" s="16"/>
      <c r="FG298" s="38"/>
      <c r="FH298" s="38"/>
      <c r="FI298" s="38"/>
      <c r="FJ298" s="38"/>
      <c r="FK298" s="16"/>
      <c r="FL298" s="16"/>
      <c r="FM298" s="16"/>
      <c r="FN298" s="16"/>
      <c r="FO298" s="16">
        <f t="shared" si="214"/>
        <v>0</v>
      </c>
      <c r="FP298" s="16">
        <f t="shared" si="215"/>
        <v>0</v>
      </c>
      <c r="FQ298" s="16">
        <f t="shared" si="216"/>
        <v>0</v>
      </c>
      <c r="FR298" s="16">
        <f t="shared" si="217"/>
        <v>0</v>
      </c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</row>
    <row r="299" spans="1:186" ht="14.25">
      <c r="A299" s="3" t="s">
        <v>29</v>
      </c>
      <c r="B299" s="4">
        <v>12</v>
      </c>
      <c r="C299" s="4">
        <v>3104.18</v>
      </c>
      <c r="D299" s="10">
        <v>39904</v>
      </c>
      <c r="E299" s="13">
        <v>-44854.53600000001</v>
      </c>
      <c r="F299" s="13">
        <v>-44854.53600000001</v>
      </c>
      <c r="G299" s="13">
        <v>-44854.53600000001</v>
      </c>
      <c r="H299" s="13">
        <v>-44854.53600000001</v>
      </c>
      <c r="I299" s="13">
        <v>-44854.53600000001</v>
      </c>
      <c r="J299" s="13">
        <v>-44854.53600000001</v>
      </c>
      <c r="K299" s="16">
        <f t="shared" si="174"/>
        <v>13</v>
      </c>
      <c r="L299" s="16">
        <f t="shared" si="175"/>
        <v>3482</v>
      </c>
      <c r="M299" s="16">
        <f t="shared" si="176"/>
        <v>13</v>
      </c>
      <c r="N299" s="16">
        <f t="shared" si="177"/>
        <v>3482</v>
      </c>
      <c r="O299" s="16"/>
      <c r="P299" s="16"/>
      <c r="Q299" s="16"/>
      <c r="R299" s="16"/>
      <c r="S299" s="16">
        <v>13</v>
      </c>
      <c r="T299" s="16">
        <v>3482</v>
      </c>
      <c r="U299" s="16">
        <v>13</v>
      </c>
      <c r="V299" s="16">
        <v>3482</v>
      </c>
      <c r="W299" s="16"/>
      <c r="X299" s="16"/>
      <c r="Y299" s="16"/>
      <c r="Z299" s="16"/>
      <c r="AA299" s="16">
        <f t="shared" si="178"/>
        <v>0</v>
      </c>
      <c r="AB299" s="16">
        <f t="shared" si="179"/>
        <v>0</v>
      </c>
      <c r="AC299" s="16">
        <f t="shared" si="180"/>
        <v>0</v>
      </c>
      <c r="AD299" s="16">
        <f t="shared" si="181"/>
        <v>0</v>
      </c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>
        <f t="shared" si="182"/>
        <v>0</v>
      </c>
      <c r="AR299" s="16">
        <f t="shared" si="183"/>
        <v>0</v>
      </c>
      <c r="AS299" s="16">
        <f t="shared" si="184"/>
        <v>0</v>
      </c>
      <c r="AT299" s="16">
        <f t="shared" si="185"/>
        <v>0</v>
      </c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>
        <f t="shared" si="186"/>
        <v>0</v>
      </c>
      <c r="BH299" s="16">
        <f t="shared" si="187"/>
        <v>0</v>
      </c>
      <c r="BI299" s="16">
        <f t="shared" si="188"/>
        <v>0</v>
      </c>
      <c r="BJ299" s="16">
        <f t="shared" si="189"/>
        <v>0</v>
      </c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>
        <f t="shared" si="190"/>
        <v>0</v>
      </c>
      <c r="BX299" s="16">
        <f t="shared" si="191"/>
        <v>0</v>
      </c>
      <c r="BY299" s="16">
        <f t="shared" si="192"/>
        <v>0</v>
      </c>
      <c r="BZ299" s="16">
        <f t="shared" si="193"/>
        <v>0</v>
      </c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>
        <f t="shared" si="194"/>
        <v>0</v>
      </c>
      <c r="CN299" s="16">
        <f t="shared" si="195"/>
        <v>0</v>
      </c>
      <c r="CO299" s="16">
        <f t="shared" si="196"/>
        <v>0</v>
      </c>
      <c r="CP299" s="16">
        <f t="shared" si="197"/>
        <v>0</v>
      </c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>
        <f t="shared" si="198"/>
        <v>0</v>
      </c>
      <c r="DD299" s="16">
        <f t="shared" si="199"/>
        <v>0</v>
      </c>
      <c r="DE299" s="16">
        <f t="shared" si="200"/>
        <v>0</v>
      </c>
      <c r="DF299" s="16">
        <f t="shared" si="201"/>
        <v>0</v>
      </c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>
        <f t="shared" si="202"/>
        <v>0</v>
      </c>
      <c r="DT299" s="16">
        <f t="shared" si="203"/>
        <v>0</v>
      </c>
      <c r="DU299" s="16">
        <f t="shared" si="204"/>
        <v>0</v>
      </c>
      <c r="DV299" s="16">
        <f t="shared" si="205"/>
        <v>0</v>
      </c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>
        <f t="shared" si="206"/>
        <v>0</v>
      </c>
      <c r="EJ299" s="16">
        <f t="shared" si="207"/>
        <v>0</v>
      </c>
      <c r="EK299" s="16">
        <f t="shared" si="208"/>
        <v>0</v>
      </c>
      <c r="EL299" s="16">
        <f t="shared" si="209"/>
        <v>0</v>
      </c>
      <c r="EM299" s="16"/>
      <c r="EN299" s="16"/>
      <c r="EO299" s="16"/>
      <c r="EP299" s="16"/>
      <c r="EQ299" s="38"/>
      <c r="ER299" s="38"/>
      <c r="ES299" s="38"/>
      <c r="ET299" s="38"/>
      <c r="EU299" s="16"/>
      <c r="EV299" s="16"/>
      <c r="EW299" s="16"/>
      <c r="EX299" s="16"/>
      <c r="EY299" s="16">
        <f t="shared" si="210"/>
        <v>0</v>
      </c>
      <c r="EZ299" s="16">
        <f t="shared" si="211"/>
        <v>0</v>
      </c>
      <c r="FA299" s="16">
        <f t="shared" si="212"/>
        <v>0</v>
      </c>
      <c r="FB299" s="16">
        <f t="shared" si="213"/>
        <v>0</v>
      </c>
      <c r="FC299" s="16"/>
      <c r="FD299" s="16"/>
      <c r="FE299" s="16"/>
      <c r="FF299" s="16"/>
      <c r="FG299" s="38"/>
      <c r="FH299" s="38"/>
      <c r="FI299" s="38"/>
      <c r="FJ299" s="38"/>
      <c r="FK299" s="16"/>
      <c r="FL299" s="16"/>
      <c r="FM299" s="16"/>
      <c r="FN299" s="16"/>
      <c r="FO299" s="16">
        <f t="shared" si="214"/>
        <v>0</v>
      </c>
      <c r="FP299" s="16">
        <f t="shared" si="215"/>
        <v>0</v>
      </c>
      <c r="FQ299" s="16">
        <f t="shared" si="216"/>
        <v>0</v>
      </c>
      <c r="FR299" s="16">
        <f t="shared" si="217"/>
        <v>0</v>
      </c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</row>
    <row r="300" spans="1:186" ht="14.25">
      <c r="A300" s="3" t="s">
        <v>30</v>
      </c>
      <c r="B300" s="4">
        <v>4</v>
      </c>
      <c r="C300" s="4">
        <v>495.15</v>
      </c>
      <c r="D300" s="10">
        <v>39661</v>
      </c>
      <c r="E300" s="13">
        <v>-4641.21</v>
      </c>
      <c r="F300" s="13">
        <v>-4641.21</v>
      </c>
      <c r="G300" s="13">
        <v>-4641.21</v>
      </c>
      <c r="H300" s="13">
        <v>-4641.21</v>
      </c>
      <c r="I300" s="13">
        <v>-4641.21</v>
      </c>
      <c r="J300" s="13">
        <v>-4641.21</v>
      </c>
      <c r="K300" s="16">
        <f t="shared" si="174"/>
        <v>0</v>
      </c>
      <c r="L300" s="16">
        <f t="shared" si="175"/>
        <v>0</v>
      </c>
      <c r="M300" s="16">
        <f t="shared" si="176"/>
        <v>0</v>
      </c>
      <c r="N300" s="16">
        <f t="shared" si="177"/>
        <v>0</v>
      </c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>
        <f t="shared" si="178"/>
        <v>0</v>
      </c>
      <c r="AB300" s="16">
        <f t="shared" si="179"/>
        <v>0</v>
      </c>
      <c r="AC300" s="16">
        <f t="shared" si="180"/>
        <v>0</v>
      </c>
      <c r="AD300" s="16">
        <f t="shared" si="181"/>
        <v>0</v>
      </c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>
        <f t="shared" si="182"/>
        <v>0</v>
      </c>
      <c r="AR300" s="16">
        <f t="shared" si="183"/>
        <v>0</v>
      </c>
      <c r="AS300" s="16">
        <f t="shared" si="184"/>
        <v>0</v>
      </c>
      <c r="AT300" s="16">
        <f t="shared" si="185"/>
        <v>0</v>
      </c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>
        <f t="shared" si="186"/>
        <v>0</v>
      </c>
      <c r="BH300" s="16">
        <f t="shared" si="187"/>
        <v>0</v>
      </c>
      <c r="BI300" s="16">
        <f t="shared" si="188"/>
        <v>0</v>
      </c>
      <c r="BJ300" s="16">
        <f t="shared" si="189"/>
        <v>0</v>
      </c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>
        <f t="shared" si="190"/>
        <v>0</v>
      </c>
      <c r="BX300" s="16">
        <f t="shared" si="191"/>
        <v>0</v>
      </c>
      <c r="BY300" s="16">
        <f t="shared" si="192"/>
        <v>0</v>
      </c>
      <c r="BZ300" s="16">
        <f t="shared" si="193"/>
        <v>0</v>
      </c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>
        <f t="shared" si="194"/>
        <v>0</v>
      </c>
      <c r="CN300" s="16">
        <f t="shared" si="195"/>
        <v>0</v>
      </c>
      <c r="CO300" s="16">
        <f t="shared" si="196"/>
        <v>0</v>
      </c>
      <c r="CP300" s="16">
        <f t="shared" si="197"/>
        <v>0</v>
      </c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>
        <f t="shared" si="198"/>
        <v>32.2</v>
      </c>
      <c r="DD300" s="16">
        <f t="shared" si="199"/>
        <v>12619</v>
      </c>
      <c r="DE300" s="16">
        <f t="shared" si="200"/>
        <v>32.2</v>
      </c>
      <c r="DF300" s="16">
        <f t="shared" si="201"/>
        <v>12619</v>
      </c>
      <c r="DG300" s="16">
        <v>32.2</v>
      </c>
      <c r="DH300" s="16">
        <v>12619</v>
      </c>
      <c r="DI300" s="16">
        <v>32.2</v>
      </c>
      <c r="DJ300" s="16">
        <v>12619</v>
      </c>
      <c r="DK300" s="16"/>
      <c r="DL300" s="16"/>
      <c r="DM300" s="16"/>
      <c r="DN300" s="16"/>
      <c r="DO300" s="16"/>
      <c r="DP300" s="16"/>
      <c r="DQ300" s="16"/>
      <c r="DR300" s="16"/>
      <c r="DS300" s="16">
        <f t="shared" si="202"/>
        <v>0</v>
      </c>
      <c r="DT300" s="16">
        <f t="shared" si="203"/>
        <v>0</v>
      </c>
      <c r="DU300" s="16">
        <f t="shared" si="204"/>
        <v>0</v>
      </c>
      <c r="DV300" s="16">
        <f t="shared" si="205"/>
        <v>0</v>
      </c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>
        <f t="shared" si="206"/>
        <v>0</v>
      </c>
      <c r="EJ300" s="16">
        <f t="shared" si="207"/>
        <v>0</v>
      </c>
      <c r="EK300" s="16">
        <f t="shared" si="208"/>
        <v>0</v>
      </c>
      <c r="EL300" s="16">
        <f t="shared" si="209"/>
        <v>0</v>
      </c>
      <c r="EM300" s="16"/>
      <c r="EN300" s="16"/>
      <c r="EO300" s="16"/>
      <c r="EP300" s="16"/>
      <c r="EQ300" s="38"/>
      <c r="ER300" s="38"/>
      <c r="ES300" s="38"/>
      <c r="ET300" s="38"/>
      <c r="EU300" s="16"/>
      <c r="EV300" s="16"/>
      <c r="EW300" s="16"/>
      <c r="EX300" s="16"/>
      <c r="EY300" s="16">
        <f t="shared" si="210"/>
        <v>0</v>
      </c>
      <c r="EZ300" s="16">
        <f t="shared" si="211"/>
        <v>0</v>
      </c>
      <c r="FA300" s="16">
        <f t="shared" si="212"/>
        <v>0</v>
      </c>
      <c r="FB300" s="16">
        <f t="shared" si="213"/>
        <v>0</v>
      </c>
      <c r="FC300" s="16"/>
      <c r="FD300" s="16"/>
      <c r="FE300" s="16"/>
      <c r="FF300" s="16"/>
      <c r="FG300" s="38"/>
      <c r="FH300" s="38"/>
      <c r="FI300" s="38"/>
      <c r="FJ300" s="38"/>
      <c r="FK300" s="16"/>
      <c r="FL300" s="16"/>
      <c r="FM300" s="16"/>
      <c r="FN300" s="16"/>
      <c r="FO300" s="16">
        <f t="shared" si="214"/>
        <v>0</v>
      </c>
      <c r="FP300" s="16">
        <f t="shared" si="215"/>
        <v>0</v>
      </c>
      <c r="FQ300" s="16">
        <f t="shared" si="216"/>
        <v>0</v>
      </c>
      <c r="FR300" s="16">
        <f t="shared" si="217"/>
        <v>0</v>
      </c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</row>
    <row r="301" spans="1:186" ht="14.25">
      <c r="A301" s="3" t="s">
        <v>30</v>
      </c>
      <c r="B301" s="4">
        <v>6</v>
      </c>
      <c r="C301" s="4">
        <v>477.75</v>
      </c>
      <c r="D301" s="10">
        <v>39661</v>
      </c>
      <c r="E301" s="13">
        <v>-24750.17</v>
      </c>
      <c r="F301" s="13">
        <v>-24750.17</v>
      </c>
      <c r="G301" s="13">
        <v>-24750.17</v>
      </c>
      <c r="H301" s="13">
        <v>-24750.17</v>
      </c>
      <c r="I301" s="13">
        <v>-24750.17</v>
      </c>
      <c r="J301" s="13">
        <v>-24750.17</v>
      </c>
      <c r="K301" s="16">
        <f t="shared" si="174"/>
        <v>0</v>
      </c>
      <c r="L301" s="16">
        <f t="shared" si="175"/>
        <v>0</v>
      </c>
      <c r="M301" s="16">
        <f t="shared" si="176"/>
        <v>0</v>
      </c>
      <c r="N301" s="16">
        <f t="shared" si="177"/>
        <v>0</v>
      </c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>
        <f t="shared" si="178"/>
        <v>0</v>
      </c>
      <c r="AB301" s="16">
        <f t="shared" si="179"/>
        <v>0</v>
      </c>
      <c r="AC301" s="16">
        <f t="shared" si="180"/>
        <v>0</v>
      </c>
      <c r="AD301" s="16">
        <f t="shared" si="181"/>
        <v>0</v>
      </c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>
        <f t="shared" si="182"/>
        <v>0</v>
      </c>
      <c r="AR301" s="16">
        <f t="shared" si="183"/>
        <v>0</v>
      </c>
      <c r="AS301" s="16">
        <f t="shared" si="184"/>
        <v>0</v>
      </c>
      <c r="AT301" s="16">
        <f t="shared" si="185"/>
        <v>0</v>
      </c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>
        <f t="shared" si="186"/>
        <v>0</v>
      </c>
      <c r="BH301" s="16">
        <f t="shared" si="187"/>
        <v>0</v>
      </c>
      <c r="BI301" s="16">
        <f t="shared" si="188"/>
        <v>0</v>
      </c>
      <c r="BJ301" s="16">
        <f t="shared" si="189"/>
        <v>0</v>
      </c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>
        <f t="shared" si="190"/>
        <v>0</v>
      </c>
      <c r="BX301" s="16">
        <f t="shared" si="191"/>
        <v>0</v>
      </c>
      <c r="BY301" s="16">
        <f t="shared" si="192"/>
        <v>0</v>
      </c>
      <c r="BZ301" s="16">
        <f t="shared" si="193"/>
        <v>0</v>
      </c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>
        <f t="shared" si="194"/>
        <v>0</v>
      </c>
      <c r="CN301" s="16">
        <f t="shared" si="195"/>
        <v>0</v>
      </c>
      <c r="CO301" s="16">
        <f t="shared" si="196"/>
        <v>0</v>
      </c>
      <c r="CP301" s="16">
        <f t="shared" si="197"/>
        <v>0</v>
      </c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>
        <f t="shared" si="198"/>
        <v>0</v>
      </c>
      <c r="DD301" s="16">
        <f t="shared" si="199"/>
        <v>0</v>
      </c>
      <c r="DE301" s="16">
        <f t="shared" si="200"/>
        <v>0</v>
      </c>
      <c r="DF301" s="16">
        <f t="shared" si="201"/>
        <v>0</v>
      </c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>
        <f t="shared" si="202"/>
        <v>0</v>
      </c>
      <c r="DT301" s="16">
        <f t="shared" si="203"/>
        <v>0</v>
      </c>
      <c r="DU301" s="16">
        <f t="shared" si="204"/>
        <v>0</v>
      </c>
      <c r="DV301" s="16">
        <f t="shared" si="205"/>
        <v>0</v>
      </c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>
        <f t="shared" si="206"/>
        <v>0</v>
      </c>
      <c r="EJ301" s="16">
        <f t="shared" si="207"/>
        <v>0</v>
      </c>
      <c r="EK301" s="16">
        <f t="shared" si="208"/>
        <v>0</v>
      </c>
      <c r="EL301" s="16">
        <f t="shared" si="209"/>
        <v>0</v>
      </c>
      <c r="EM301" s="16"/>
      <c r="EN301" s="16"/>
      <c r="EO301" s="16"/>
      <c r="EP301" s="16"/>
      <c r="EQ301" s="38"/>
      <c r="ER301" s="38"/>
      <c r="ES301" s="38"/>
      <c r="ET301" s="38"/>
      <c r="EU301" s="16"/>
      <c r="EV301" s="16"/>
      <c r="EW301" s="16"/>
      <c r="EX301" s="16"/>
      <c r="EY301" s="16">
        <f t="shared" si="210"/>
        <v>0</v>
      </c>
      <c r="EZ301" s="16">
        <f t="shared" si="211"/>
        <v>0</v>
      </c>
      <c r="FA301" s="16">
        <f t="shared" si="212"/>
        <v>0</v>
      </c>
      <c r="FB301" s="16">
        <f t="shared" si="213"/>
        <v>0</v>
      </c>
      <c r="FC301" s="16"/>
      <c r="FD301" s="16"/>
      <c r="FE301" s="16"/>
      <c r="FF301" s="16"/>
      <c r="FG301" s="38"/>
      <c r="FH301" s="38"/>
      <c r="FI301" s="38"/>
      <c r="FJ301" s="38"/>
      <c r="FK301" s="16"/>
      <c r="FL301" s="16"/>
      <c r="FM301" s="16"/>
      <c r="FN301" s="16"/>
      <c r="FO301" s="16">
        <f t="shared" si="214"/>
        <v>0</v>
      </c>
      <c r="FP301" s="16">
        <f t="shared" si="215"/>
        <v>0</v>
      </c>
      <c r="FQ301" s="16">
        <f t="shared" si="216"/>
        <v>0</v>
      </c>
      <c r="FR301" s="16">
        <f t="shared" si="217"/>
        <v>0</v>
      </c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</row>
    <row r="302" spans="1:186" ht="14.25">
      <c r="A302" s="3" t="s">
        <v>30</v>
      </c>
      <c r="B302" s="4">
        <v>8</v>
      </c>
      <c r="C302" s="4">
        <v>462.03</v>
      </c>
      <c r="D302" s="10">
        <v>39873</v>
      </c>
      <c r="E302" s="13">
        <v>-92922.316</v>
      </c>
      <c r="F302" s="13">
        <v>-92922.316</v>
      </c>
      <c r="G302" s="13">
        <v>-92922.316</v>
      </c>
      <c r="H302" s="13">
        <v>-92922.316</v>
      </c>
      <c r="I302" s="13">
        <v>-92922.316</v>
      </c>
      <c r="J302" s="13">
        <v>-92922.316</v>
      </c>
      <c r="K302" s="16">
        <f t="shared" si="174"/>
        <v>0</v>
      </c>
      <c r="L302" s="16">
        <f t="shared" si="175"/>
        <v>0</v>
      </c>
      <c r="M302" s="16">
        <f t="shared" si="176"/>
        <v>0</v>
      </c>
      <c r="N302" s="16">
        <f t="shared" si="177"/>
        <v>0</v>
      </c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>
        <f t="shared" si="178"/>
        <v>0</v>
      </c>
      <c r="AB302" s="16">
        <f t="shared" si="179"/>
        <v>0</v>
      </c>
      <c r="AC302" s="16">
        <f t="shared" si="180"/>
        <v>0</v>
      </c>
      <c r="AD302" s="16">
        <f t="shared" si="181"/>
        <v>0</v>
      </c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>
        <f t="shared" si="182"/>
        <v>0</v>
      </c>
      <c r="AR302" s="16">
        <f t="shared" si="183"/>
        <v>0</v>
      </c>
      <c r="AS302" s="16">
        <f t="shared" si="184"/>
        <v>0</v>
      </c>
      <c r="AT302" s="16">
        <f t="shared" si="185"/>
        <v>0</v>
      </c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>
        <f t="shared" si="186"/>
        <v>0</v>
      </c>
      <c r="BH302" s="16">
        <f t="shared" si="187"/>
        <v>0</v>
      </c>
      <c r="BI302" s="16">
        <f t="shared" si="188"/>
        <v>0</v>
      </c>
      <c r="BJ302" s="16">
        <f t="shared" si="189"/>
        <v>0</v>
      </c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>
        <f t="shared" si="190"/>
        <v>0</v>
      </c>
      <c r="BX302" s="16">
        <f t="shared" si="191"/>
        <v>0</v>
      </c>
      <c r="BY302" s="16">
        <f t="shared" si="192"/>
        <v>0</v>
      </c>
      <c r="BZ302" s="16">
        <f t="shared" si="193"/>
        <v>0</v>
      </c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>
        <f t="shared" si="194"/>
        <v>0</v>
      </c>
      <c r="CN302" s="16">
        <f t="shared" si="195"/>
        <v>0</v>
      </c>
      <c r="CO302" s="16">
        <f t="shared" si="196"/>
        <v>0</v>
      </c>
      <c r="CP302" s="16">
        <f t="shared" si="197"/>
        <v>0</v>
      </c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>
        <f t="shared" si="198"/>
        <v>0</v>
      </c>
      <c r="DD302" s="16">
        <f t="shared" si="199"/>
        <v>0</v>
      </c>
      <c r="DE302" s="16">
        <f t="shared" si="200"/>
        <v>0</v>
      </c>
      <c r="DF302" s="16">
        <f t="shared" si="201"/>
        <v>0</v>
      </c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>
        <f t="shared" si="202"/>
        <v>0</v>
      </c>
      <c r="DT302" s="16">
        <f t="shared" si="203"/>
        <v>0</v>
      </c>
      <c r="DU302" s="16">
        <f t="shared" si="204"/>
        <v>0</v>
      </c>
      <c r="DV302" s="16">
        <f t="shared" si="205"/>
        <v>0</v>
      </c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>
        <f t="shared" si="206"/>
        <v>0</v>
      </c>
      <c r="EJ302" s="16">
        <f t="shared" si="207"/>
        <v>0</v>
      </c>
      <c r="EK302" s="16">
        <f t="shared" si="208"/>
        <v>0</v>
      </c>
      <c r="EL302" s="16">
        <f t="shared" si="209"/>
        <v>0</v>
      </c>
      <c r="EM302" s="16"/>
      <c r="EN302" s="16"/>
      <c r="EO302" s="16"/>
      <c r="EP302" s="16"/>
      <c r="EQ302" s="38"/>
      <c r="ER302" s="38"/>
      <c r="ES302" s="38"/>
      <c r="ET302" s="38"/>
      <c r="EU302" s="16"/>
      <c r="EV302" s="16"/>
      <c r="EW302" s="16"/>
      <c r="EX302" s="16"/>
      <c r="EY302" s="16">
        <f t="shared" si="210"/>
        <v>0</v>
      </c>
      <c r="EZ302" s="16">
        <f t="shared" si="211"/>
        <v>0</v>
      </c>
      <c r="FA302" s="16">
        <f t="shared" si="212"/>
        <v>0</v>
      </c>
      <c r="FB302" s="16">
        <f t="shared" si="213"/>
        <v>0</v>
      </c>
      <c r="FC302" s="16"/>
      <c r="FD302" s="16"/>
      <c r="FE302" s="16"/>
      <c r="FF302" s="16"/>
      <c r="FG302" s="38"/>
      <c r="FH302" s="38"/>
      <c r="FI302" s="38"/>
      <c r="FJ302" s="38"/>
      <c r="FK302" s="16"/>
      <c r="FL302" s="16"/>
      <c r="FM302" s="16"/>
      <c r="FN302" s="16"/>
      <c r="FO302" s="16">
        <f t="shared" si="214"/>
        <v>0</v>
      </c>
      <c r="FP302" s="16">
        <f t="shared" si="215"/>
        <v>0</v>
      </c>
      <c r="FQ302" s="16">
        <f t="shared" si="216"/>
        <v>0</v>
      </c>
      <c r="FR302" s="16">
        <f t="shared" si="217"/>
        <v>0</v>
      </c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</row>
    <row r="303" spans="1:186" ht="14.25">
      <c r="A303" s="3" t="s">
        <v>30</v>
      </c>
      <c r="B303" s="4">
        <v>24</v>
      </c>
      <c r="C303" s="4">
        <v>520.71</v>
      </c>
      <c r="D303" s="10">
        <v>39661</v>
      </c>
      <c r="E303" s="13">
        <v>-58520.842</v>
      </c>
      <c r="F303" s="13">
        <v>-58520.842</v>
      </c>
      <c r="G303" s="13">
        <v>-58520.842</v>
      </c>
      <c r="H303" s="13">
        <v>-58520.842</v>
      </c>
      <c r="I303" s="13">
        <v>-58520.842</v>
      </c>
      <c r="J303" s="13">
        <v>-58520.842</v>
      </c>
      <c r="K303" s="16">
        <f t="shared" si="174"/>
        <v>0</v>
      </c>
      <c r="L303" s="16">
        <f t="shared" si="175"/>
        <v>0</v>
      </c>
      <c r="M303" s="16">
        <f t="shared" si="176"/>
        <v>0</v>
      </c>
      <c r="N303" s="16">
        <f t="shared" si="177"/>
        <v>0</v>
      </c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>
        <f t="shared" si="178"/>
        <v>0</v>
      </c>
      <c r="AB303" s="16">
        <f t="shared" si="179"/>
        <v>0</v>
      </c>
      <c r="AC303" s="16">
        <f t="shared" si="180"/>
        <v>0</v>
      </c>
      <c r="AD303" s="16">
        <f t="shared" si="181"/>
        <v>0</v>
      </c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>
        <f t="shared" si="182"/>
        <v>0</v>
      </c>
      <c r="AR303" s="16">
        <f t="shared" si="183"/>
        <v>0</v>
      </c>
      <c r="AS303" s="16">
        <f t="shared" si="184"/>
        <v>0</v>
      </c>
      <c r="AT303" s="16">
        <f t="shared" si="185"/>
        <v>0</v>
      </c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>
        <f t="shared" si="186"/>
        <v>0</v>
      </c>
      <c r="BH303" s="16">
        <f t="shared" si="187"/>
        <v>0</v>
      </c>
      <c r="BI303" s="16">
        <f t="shared" si="188"/>
        <v>0</v>
      </c>
      <c r="BJ303" s="16">
        <f t="shared" si="189"/>
        <v>0</v>
      </c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>
        <f t="shared" si="190"/>
        <v>0</v>
      </c>
      <c r="BX303" s="16">
        <f t="shared" si="191"/>
        <v>0</v>
      </c>
      <c r="BY303" s="16">
        <f t="shared" si="192"/>
        <v>0</v>
      </c>
      <c r="BZ303" s="16">
        <f t="shared" si="193"/>
        <v>0</v>
      </c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>
        <f t="shared" si="194"/>
        <v>0</v>
      </c>
      <c r="CN303" s="16">
        <f t="shared" si="195"/>
        <v>0</v>
      </c>
      <c r="CO303" s="16">
        <f t="shared" si="196"/>
        <v>0</v>
      </c>
      <c r="CP303" s="16">
        <f t="shared" si="197"/>
        <v>0</v>
      </c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>
        <f t="shared" si="198"/>
        <v>0</v>
      </c>
      <c r="DD303" s="16">
        <f t="shared" si="199"/>
        <v>0</v>
      </c>
      <c r="DE303" s="16">
        <f t="shared" si="200"/>
        <v>0</v>
      </c>
      <c r="DF303" s="16">
        <f t="shared" si="201"/>
        <v>0</v>
      </c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>
        <f t="shared" si="202"/>
        <v>0</v>
      </c>
      <c r="DT303" s="16">
        <f t="shared" si="203"/>
        <v>0</v>
      </c>
      <c r="DU303" s="16">
        <f t="shared" si="204"/>
        <v>0</v>
      </c>
      <c r="DV303" s="16">
        <f t="shared" si="205"/>
        <v>0</v>
      </c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>
        <f t="shared" si="206"/>
        <v>0</v>
      </c>
      <c r="EJ303" s="16">
        <f t="shared" si="207"/>
        <v>0</v>
      </c>
      <c r="EK303" s="16">
        <f t="shared" si="208"/>
        <v>0</v>
      </c>
      <c r="EL303" s="16">
        <f t="shared" si="209"/>
        <v>0</v>
      </c>
      <c r="EM303" s="16"/>
      <c r="EN303" s="16"/>
      <c r="EO303" s="16"/>
      <c r="EP303" s="16"/>
      <c r="EQ303" s="38"/>
      <c r="ER303" s="38"/>
      <c r="ES303" s="38"/>
      <c r="ET303" s="38"/>
      <c r="EU303" s="16"/>
      <c r="EV303" s="16"/>
      <c r="EW303" s="16"/>
      <c r="EX303" s="16"/>
      <c r="EY303" s="16">
        <f t="shared" si="210"/>
        <v>0</v>
      </c>
      <c r="EZ303" s="16">
        <f t="shared" si="211"/>
        <v>0</v>
      </c>
      <c r="FA303" s="16">
        <f t="shared" si="212"/>
        <v>0</v>
      </c>
      <c r="FB303" s="16">
        <f t="shared" si="213"/>
        <v>0</v>
      </c>
      <c r="FC303" s="16"/>
      <c r="FD303" s="16"/>
      <c r="FE303" s="16"/>
      <c r="FF303" s="16"/>
      <c r="FG303" s="38"/>
      <c r="FH303" s="38"/>
      <c r="FI303" s="38"/>
      <c r="FJ303" s="38"/>
      <c r="FK303" s="16"/>
      <c r="FL303" s="16"/>
      <c r="FM303" s="16"/>
      <c r="FN303" s="16"/>
      <c r="FO303" s="16">
        <f t="shared" si="214"/>
        <v>0</v>
      </c>
      <c r="FP303" s="16">
        <f t="shared" si="215"/>
        <v>0</v>
      </c>
      <c r="FQ303" s="16">
        <f t="shared" si="216"/>
        <v>0</v>
      </c>
      <c r="FR303" s="16">
        <f t="shared" si="217"/>
        <v>0</v>
      </c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</row>
    <row r="304" spans="1:186" ht="14.25">
      <c r="A304" s="3" t="s">
        <v>31</v>
      </c>
      <c r="B304" s="4">
        <v>5</v>
      </c>
      <c r="C304" s="4">
        <v>4824.32</v>
      </c>
      <c r="D304" s="10">
        <v>39860</v>
      </c>
      <c r="E304" s="13">
        <v>13855.795999999973</v>
      </c>
      <c r="F304" s="13">
        <v>13855.795999999973</v>
      </c>
      <c r="G304" s="13">
        <v>13855.795999999973</v>
      </c>
      <c r="H304" s="13">
        <v>13855.795999999973</v>
      </c>
      <c r="I304" s="13">
        <v>13855.795999999973</v>
      </c>
      <c r="J304" s="13">
        <v>13855.795999999973</v>
      </c>
      <c r="K304" s="16">
        <f t="shared" si="174"/>
        <v>53.1</v>
      </c>
      <c r="L304" s="16">
        <f t="shared" si="175"/>
        <v>12765</v>
      </c>
      <c r="M304" s="16">
        <f t="shared" si="176"/>
        <v>53.1</v>
      </c>
      <c r="N304" s="16">
        <f t="shared" si="177"/>
        <v>12765</v>
      </c>
      <c r="O304" s="16"/>
      <c r="P304" s="16"/>
      <c r="Q304" s="16"/>
      <c r="R304" s="16"/>
      <c r="S304" s="16">
        <v>53.1</v>
      </c>
      <c r="T304" s="16">
        <v>12765</v>
      </c>
      <c r="U304" s="16">
        <v>53.1</v>
      </c>
      <c r="V304" s="16">
        <v>12765</v>
      </c>
      <c r="W304" s="16"/>
      <c r="X304" s="16"/>
      <c r="Y304" s="16"/>
      <c r="Z304" s="16"/>
      <c r="AA304" s="16">
        <f t="shared" si="178"/>
        <v>0</v>
      </c>
      <c r="AB304" s="16">
        <f t="shared" si="179"/>
        <v>0</v>
      </c>
      <c r="AC304" s="16">
        <f t="shared" si="180"/>
        <v>0</v>
      </c>
      <c r="AD304" s="16">
        <f t="shared" si="181"/>
        <v>0</v>
      </c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>
        <f t="shared" si="182"/>
        <v>0</v>
      </c>
      <c r="AR304" s="16">
        <f t="shared" si="183"/>
        <v>0</v>
      </c>
      <c r="AS304" s="16">
        <f t="shared" si="184"/>
        <v>0</v>
      </c>
      <c r="AT304" s="16">
        <f t="shared" si="185"/>
        <v>0</v>
      </c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>
        <f t="shared" si="186"/>
        <v>0</v>
      </c>
      <c r="BH304" s="16">
        <f t="shared" si="187"/>
        <v>0</v>
      </c>
      <c r="BI304" s="16">
        <f t="shared" si="188"/>
        <v>0</v>
      </c>
      <c r="BJ304" s="16">
        <f t="shared" si="189"/>
        <v>0</v>
      </c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>
        <f t="shared" si="190"/>
        <v>0</v>
      </c>
      <c r="BX304" s="16">
        <f t="shared" si="191"/>
        <v>0</v>
      </c>
      <c r="BY304" s="16">
        <f t="shared" si="192"/>
        <v>0</v>
      </c>
      <c r="BZ304" s="16">
        <f t="shared" si="193"/>
        <v>0</v>
      </c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>
        <f t="shared" si="194"/>
        <v>0</v>
      </c>
      <c r="CN304" s="16">
        <f t="shared" si="195"/>
        <v>0</v>
      </c>
      <c r="CO304" s="16">
        <f t="shared" si="196"/>
        <v>0</v>
      </c>
      <c r="CP304" s="16">
        <f t="shared" si="197"/>
        <v>0</v>
      </c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>
        <f t="shared" si="198"/>
        <v>0</v>
      </c>
      <c r="DD304" s="16">
        <f t="shared" si="199"/>
        <v>0</v>
      </c>
      <c r="DE304" s="16">
        <f t="shared" si="200"/>
        <v>0</v>
      </c>
      <c r="DF304" s="16">
        <f t="shared" si="201"/>
        <v>0</v>
      </c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>
        <f t="shared" si="202"/>
        <v>0</v>
      </c>
      <c r="DT304" s="16">
        <f t="shared" si="203"/>
        <v>0</v>
      </c>
      <c r="DU304" s="16">
        <f t="shared" si="204"/>
        <v>0</v>
      </c>
      <c r="DV304" s="16">
        <f t="shared" si="205"/>
        <v>0</v>
      </c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>
        <f t="shared" si="206"/>
        <v>0</v>
      </c>
      <c r="EJ304" s="16">
        <f t="shared" si="207"/>
        <v>0</v>
      </c>
      <c r="EK304" s="16">
        <f t="shared" si="208"/>
        <v>0</v>
      </c>
      <c r="EL304" s="16">
        <f t="shared" si="209"/>
        <v>0</v>
      </c>
      <c r="EM304" s="16"/>
      <c r="EN304" s="16"/>
      <c r="EO304" s="16"/>
      <c r="EP304" s="16"/>
      <c r="EQ304" s="38"/>
      <c r="ER304" s="38"/>
      <c r="ES304" s="38"/>
      <c r="ET304" s="38"/>
      <c r="EU304" s="16"/>
      <c r="EV304" s="16"/>
      <c r="EW304" s="16"/>
      <c r="EX304" s="16"/>
      <c r="EY304" s="16">
        <f t="shared" si="210"/>
        <v>0</v>
      </c>
      <c r="EZ304" s="16">
        <f t="shared" si="211"/>
        <v>0</v>
      </c>
      <c r="FA304" s="16">
        <f t="shared" si="212"/>
        <v>0</v>
      </c>
      <c r="FB304" s="16">
        <f t="shared" si="213"/>
        <v>0</v>
      </c>
      <c r="FC304" s="16"/>
      <c r="FD304" s="16"/>
      <c r="FE304" s="16"/>
      <c r="FF304" s="16"/>
      <c r="FG304" s="38"/>
      <c r="FH304" s="38"/>
      <c r="FI304" s="38"/>
      <c r="FJ304" s="38"/>
      <c r="FK304" s="16"/>
      <c r="FL304" s="16"/>
      <c r="FM304" s="16"/>
      <c r="FN304" s="16"/>
      <c r="FO304" s="16">
        <f t="shared" si="214"/>
        <v>0</v>
      </c>
      <c r="FP304" s="16">
        <f t="shared" si="215"/>
        <v>0</v>
      </c>
      <c r="FQ304" s="16">
        <f t="shared" si="216"/>
        <v>0</v>
      </c>
      <c r="FR304" s="16">
        <f t="shared" si="217"/>
        <v>0</v>
      </c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</row>
    <row r="305" spans="1:186" ht="14.25">
      <c r="A305" s="3" t="s">
        <v>31</v>
      </c>
      <c r="B305" s="4">
        <v>7</v>
      </c>
      <c r="C305" s="4">
        <v>2671.56</v>
      </c>
      <c r="D305" s="10">
        <v>39860</v>
      </c>
      <c r="E305" s="13">
        <v>-1685.9420000000027</v>
      </c>
      <c r="F305" s="13">
        <v>-1685.9420000000027</v>
      </c>
      <c r="G305" s="13">
        <v>-1685.9420000000027</v>
      </c>
      <c r="H305" s="13">
        <v>-1685.9420000000027</v>
      </c>
      <c r="I305" s="13">
        <v>-1685.9420000000027</v>
      </c>
      <c r="J305" s="13">
        <v>-1685.9420000000027</v>
      </c>
      <c r="K305" s="16">
        <f t="shared" si="174"/>
        <v>6</v>
      </c>
      <c r="L305" s="16">
        <f t="shared" si="175"/>
        <v>1514</v>
      </c>
      <c r="M305" s="16">
        <f t="shared" si="176"/>
        <v>6</v>
      </c>
      <c r="N305" s="16">
        <f t="shared" si="177"/>
        <v>1514</v>
      </c>
      <c r="O305" s="16">
        <v>6</v>
      </c>
      <c r="P305" s="16">
        <v>1514</v>
      </c>
      <c r="Q305" s="16">
        <v>6</v>
      </c>
      <c r="R305" s="16">
        <v>1514</v>
      </c>
      <c r="S305" s="16"/>
      <c r="T305" s="16"/>
      <c r="U305" s="16"/>
      <c r="V305" s="16"/>
      <c r="W305" s="16"/>
      <c r="X305" s="16"/>
      <c r="Y305" s="16"/>
      <c r="Z305" s="16"/>
      <c r="AA305" s="16">
        <f t="shared" si="178"/>
        <v>0</v>
      </c>
      <c r="AB305" s="16">
        <f t="shared" si="179"/>
        <v>0</v>
      </c>
      <c r="AC305" s="16">
        <f t="shared" si="180"/>
        <v>0</v>
      </c>
      <c r="AD305" s="16">
        <f t="shared" si="181"/>
        <v>0</v>
      </c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>
        <f t="shared" si="182"/>
        <v>0</v>
      </c>
      <c r="AR305" s="16">
        <f t="shared" si="183"/>
        <v>0</v>
      </c>
      <c r="AS305" s="16">
        <f t="shared" si="184"/>
        <v>0</v>
      </c>
      <c r="AT305" s="16">
        <f t="shared" si="185"/>
        <v>0</v>
      </c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>
        <f t="shared" si="186"/>
        <v>0</v>
      </c>
      <c r="BH305" s="16">
        <f t="shared" si="187"/>
        <v>0</v>
      </c>
      <c r="BI305" s="16">
        <f t="shared" si="188"/>
        <v>0</v>
      </c>
      <c r="BJ305" s="16">
        <f t="shared" si="189"/>
        <v>0</v>
      </c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>
        <f t="shared" si="190"/>
        <v>0</v>
      </c>
      <c r="BX305" s="16">
        <f t="shared" si="191"/>
        <v>0</v>
      </c>
      <c r="BY305" s="16">
        <f t="shared" si="192"/>
        <v>0</v>
      </c>
      <c r="BZ305" s="16">
        <f t="shared" si="193"/>
        <v>0</v>
      </c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>
        <f t="shared" si="194"/>
        <v>0</v>
      </c>
      <c r="CN305" s="16">
        <f t="shared" si="195"/>
        <v>0</v>
      </c>
      <c r="CO305" s="16">
        <f t="shared" si="196"/>
        <v>0</v>
      </c>
      <c r="CP305" s="16">
        <f t="shared" si="197"/>
        <v>0</v>
      </c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>
        <f t="shared" si="198"/>
        <v>0</v>
      </c>
      <c r="DD305" s="16">
        <f t="shared" si="199"/>
        <v>0</v>
      </c>
      <c r="DE305" s="16">
        <f t="shared" si="200"/>
        <v>0</v>
      </c>
      <c r="DF305" s="16">
        <f t="shared" si="201"/>
        <v>0</v>
      </c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>
        <f t="shared" si="202"/>
        <v>0</v>
      </c>
      <c r="DT305" s="16">
        <f t="shared" si="203"/>
        <v>0</v>
      </c>
      <c r="DU305" s="16">
        <f t="shared" si="204"/>
        <v>0</v>
      </c>
      <c r="DV305" s="16">
        <f t="shared" si="205"/>
        <v>0</v>
      </c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>
        <f t="shared" si="206"/>
        <v>0</v>
      </c>
      <c r="EJ305" s="16">
        <f t="shared" si="207"/>
        <v>0</v>
      </c>
      <c r="EK305" s="16">
        <f t="shared" si="208"/>
        <v>0</v>
      </c>
      <c r="EL305" s="16">
        <f t="shared" si="209"/>
        <v>0</v>
      </c>
      <c r="EM305" s="16"/>
      <c r="EN305" s="16"/>
      <c r="EO305" s="16"/>
      <c r="EP305" s="16"/>
      <c r="EQ305" s="38"/>
      <c r="ER305" s="38"/>
      <c r="ES305" s="38"/>
      <c r="ET305" s="38"/>
      <c r="EU305" s="16"/>
      <c r="EV305" s="16"/>
      <c r="EW305" s="16"/>
      <c r="EX305" s="16"/>
      <c r="EY305" s="16">
        <f t="shared" si="210"/>
        <v>0</v>
      </c>
      <c r="EZ305" s="16">
        <f t="shared" si="211"/>
        <v>0</v>
      </c>
      <c r="FA305" s="16">
        <f t="shared" si="212"/>
        <v>0</v>
      </c>
      <c r="FB305" s="16">
        <f t="shared" si="213"/>
        <v>0</v>
      </c>
      <c r="FC305" s="16"/>
      <c r="FD305" s="16"/>
      <c r="FE305" s="16"/>
      <c r="FF305" s="16"/>
      <c r="FG305" s="38"/>
      <c r="FH305" s="38"/>
      <c r="FI305" s="38"/>
      <c r="FJ305" s="38"/>
      <c r="FK305" s="16"/>
      <c r="FL305" s="16"/>
      <c r="FM305" s="16"/>
      <c r="FN305" s="16"/>
      <c r="FO305" s="16">
        <f t="shared" si="214"/>
        <v>0</v>
      </c>
      <c r="FP305" s="16">
        <f t="shared" si="215"/>
        <v>0</v>
      </c>
      <c r="FQ305" s="16">
        <f t="shared" si="216"/>
        <v>0</v>
      </c>
      <c r="FR305" s="16">
        <f t="shared" si="217"/>
        <v>0</v>
      </c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</row>
    <row r="306" spans="1:186" ht="14.25">
      <c r="A306" s="3" t="s">
        <v>31</v>
      </c>
      <c r="B306" s="4">
        <v>9</v>
      </c>
      <c r="C306" s="4">
        <v>4913.54</v>
      </c>
      <c r="D306" s="10">
        <v>39860</v>
      </c>
      <c r="E306" s="13">
        <v>-105238.908</v>
      </c>
      <c r="F306" s="13">
        <v>-105238.908</v>
      </c>
      <c r="G306" s="13">
        <v>-105238.908</v>
      </c>
      <c r="H306" s="13">
        <v>-105238.908</v>
      </c>
      <c r="I306" s="13">
        <v>-105238.908</v>
      </c>
      <c r="J306" s="13">
        <v>-105238.908</v>
      </c>
      <c r="K306" s="16">
        <f t="shared" si="174"/>
        <v>20.5</v>
      </c>
      <c r="L306" s="16">
        <f t="shared" si="175"/>
        <v>4861</v>
      </c>
      <c r="M306" s="16">
        <f t="shared" si="176"/>
        <v>20.5</v>
      </c>
      <c r="N306" s="16">
        <f t="shared" si="177"/>
        <v>4861</v>
      </c>
      <c r="O306" s="16">
        <v>20.5</v>
      </c>
      <c r="P306" s="16">
        <v>4861</v>
      </c>
      <c r="Q306" s="16">
        <v>20.5</v>
      </c>
      <c r="R306" s="16">
        <v>4861</v>
      </c>
      <c r="S306" s="16"/>
      <c r="T306" s="16"/>
      <c r="U306" s="16"/>
      <c r="V306" s="16"/>
      <c r="W306" s="16"/>
      <c r="X306" s="16"/>
      <c r="Y306" s="16"/>
      <c r="Z306" s="16"/>
      <c r="AA306" s="16">
        <f t="shared" si="178"/>
        <v>0</v>
      </c>
      <c r="AB306" s="16">
        <f t="shared" si="179"/>
        <v>0</v>
      </c>
      <c r="AC306" s="16">
        <f t="shared" si="180"/>
        <v>0</v>
      </c>
      <c r="AD306" s="16">
        <f t="shared" si="181"/>
        <v>0</v>
      </c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>
        <f t="shared" si="182"/>
        <v>0</v>
      </c>
      <c r="AR306" s="16">
        <f t="shared" si="183"/>
        <v>0</v>
      </c>
      <c r="AS306" s="16">
        <f t="shared" si="184"/>
        <v>0</v>
      </c>
      <c r="AT306" s="16">
        <f t="shared" si="185"/>
        <v>0</v>
      </c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>
        <f t="shared" si="186"/>
        <v>0</v>
      </c>
      <c r="BH306" s="16">
        <f t="shared" si="187"/>
        <v>0</v>
      </c>
      <c r="BI306" s="16">
        <f t="shared" si="188"/>
        <v>0</v>
      </c>
      <c r="BJ306" s="16">
        <f t="shared" si="189"/>
        <v>0</v>
      </c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>
        <f t="shared" si="190"/>
        <v>0</v>
      </c>
      <c r="BX306" s="16">
        <f t="shared" si="191"/>
        <v>0</v>
      </c>
      <c r="BY306" s="16">
        <f t="shared" si="192"/>
        <v>0</v>
      </c>
      <c r="BZ306" s="16">
        <f t="shared" si="193"/>
        <v>0</v>
      </c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>
        <f t="shared" si="194"/>
        <v>0</v>
      </c>
      <c r="CN306" s="16">
        <f t="shared" si="195"/>
        <v>0</v>
      </c>
      <c r="CO306" s="16">
        <f t="shared" si="196"/>
        <v>0</v>
      </c>
      <c r="CP306" s="16">
        <f t="shared" si="197"/>
        <v>0</v>
      </c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>
        <f t="shared" si="198"/>
        <v>14.7</v>
      </c>
      <c r="DD306" s="16">
        <f t="shared" si="199"/>
        <v>21673</v>
      </c>
      <c r="DE306" s="16">
        <f t="shared" si="200"/>
        <v>4.7</v>
      </c>
      <c r="DF306" s="16">
        <f t="shared" si="201"/>
        <v>1673</v>
      </c>
      <c r="DG306" s="16">
        <v>3</v>
      </c>
      <c r="DH306" s="16">
        <v>1138</v>
      </c>
      <c r="DI306" s="16">
        <v>3</v>
      </c>
      <c r="DJ306" s="16">
        <v>1138</v>
      </c>
      <c r="DK306" s="16">
        <v>1.7</v>
      </c>
      <c r="DL306" s="16">
        <v>535</v>
      </c>
      <c r="DM306" s="16">
        <v>1.7</v>
      </c>
      <c r="DN306" s="16">
        <v>535</v>
      </c>
      <c r="DO306" s="16">
        <v>10</v>
      </c>
      <c r="DP306" s="16">
        <v>20000</v>
      </c>
      <c r="DQ306" s="16"/>
      <c r="DR306" s="16"/>
      <c r="DS306" s="16">
        <f t="shared" si="202"/>
        <v>0</v>
      </c>
      <c r="DT306" s="16">
        <f t="shared" si="203"/>
        <v>0</v>
      </c>
      <c r="DU306" s="16">
        <f t="shared" si="204"/>
        <v>0</v>
      </c>
      <c r="DV306" s="16">
        <f t="shared" si="205"/>
        <v>0</v>
      </c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>
        <f t="shared" si="206"/>
        <v>3</v>
      </c>
      <c r="EJ306" s="16">
        <f t="shared" si="207"/>
        <v>989</v>
      </c>
      <c r="EK306" s="16">
        <f t="shared" si="208"/>
        <v>3</v>
      </c>
      <c r="EL306" s="16">
        <f t="shared" si="209"/>
        <v>989</v>
      </c>
      <c r="EM306" s="16"/>
      <c r="EN306" s="16"/>
      <c r="EO306" s="16"/>
      <c r="EP306" s="16"/>
      <c r="EQ306" s="38">
        <v>3</v>
      </c>
      <c r="ER306" s="38">
        <v>989</v>
      </c>
      <c r="ES306" s="38">
        <v>3</v>
      </c>
      <c r="ET306" s="38">
        <v>989</v>
      </c>
      <c r="EU306" s="16"/>
      <c r="EV306" s="16"/>
      <c r="EW306" s="16"/>
      <c r="EX306" s="16"/>
      <c r="EY306" s="16">
        <f t="shared" si="210"/>
        <v>0</v>
      </c>
      <c r="EZ306" s="16">
        <f t="shared" si="211"/>
        <v>0</v>
      </c>
      <c r="FA306" s="16">
        <f t="shared" si="212"/>
        <v>0</v>
      </c>
      <c r="FB306" s="16">
        <f t="shared" si="213"/>
        <v>0</v>
      </c>
      <c r="FC306" s="16"/>
      <c r="FD306" s="16"/>
      <c r="FE306" s="16"/>
      <c r="FF306" s="16"/>
      <c r="FG306" s="38"/>
      <c r="FH306" s="38"/>
      <c r="FI306" s="38"/>
      <c r="FJ306" s="38"/>
      <c r="FK306" s="16"/>
      <c r="FL306" s="16"/>
      <c r="FM306" s="16"/>
      <c r="FN306" s="16"/>
      <c r="FO306" s="16">
        <f t="shared" si="214"/>
        <v>0</v>
      </c>
      <c r="FP306" s="16">
        <f t="shared" si="215"/>
        <v>0</v>
      </c>
      <c r="FQ306" s="16">
        <f t="shared" si="216"/>
        <v>0</v>
      </c>
      <c r="FR306" s="16">
        <f t="shared" si="217"/>
        <v>0</v>
      </c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</row>
    <row r="307" spans="1:186" ht="14.25">
      <c r="A307" s="30" t="s">
        <v>85</v>
      </c>
      <c r="B307" s="4"/>
      <c r="C307" s="4"/>
      <c r="D307" s="10"/>
      <c r="E307" s="49"/>
      <c r="F307" s="49"/>
      <c r="G307" s="49"/>
      <c r="H307" s="49"/>
      <c r="I307" s="49"/>
      <c r="J307" s="49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38"/>
      <c r="ER307" s="38"/>
      <c r="ES307" s="38"/>
      <c r="ET307" s="38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38"/>
      <c r="FH307" s="38"/>
      <c r="FI307" s="38"/>
      <c r="FJ307" s="38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</row>
    <row r="308" spans="1:186" s="29" customFormat="1" ht="15.75">
      <c r="A308" s="32" t="s">
        <v>57</v>
      </c>
      <c r="B308" s="32"/>
      <c r="C308" s="32"/>
      <c r="D308" s="32"/>
      <c r="E308" s="41">
        <f aca="true" t="shared" si="218" ref="E308:M308">SUM(E201:E306)</f>
        <v>-2808077.834879999</v>
      </c>
      <c r="F308" s="41">
        <f t="shared" si="218"/>
        <v>-2808077.834879999</v>
      </c>
      <c r="G308" s="41">
        <f t="shared" si="218"/>
        <v>-2808077.834879999</v>
      </c>
      <c r="H308" s="41">
        <f t="shared" si="218"/>
        <v>-2808077.834879999</v>
      </c>
      <c r="I308" s="41">
        <f t="shared" si="218"/>
        <v>-2808077.834879999</v>
      </c>
      <c r="J308" s="41">
        <f t="shared" si="218"/>
        <v>-2808077.834879999</v>
      </c>
      <c r="K308" s="40">
        <f t="shared" si="218"/>
        <v>699.6</v>
      </c>
      <c r="L308" s="32">
        <f t="shared" si="218"/>
        <v>174168</v>
      </c>
      <c r="M308" s="32">
        <f t="shared" si="218"/>
        <v>699.6</v>
      </c>
      <c r="N308" s="32">
        <f aca="true" t="shared" si="219" ref="N308:AD308">SUM(N201:N306)</f>
        <v>174168</v>
      </c>
      <c r="O308" s="32">
        <f t="shared" si="219"/>
        <v>93.5</v>
      </c>
      <c r="P308" s="32">
        <f t="shared" si="219"/>
        <v>21723</v>
      </c>
      <c r="Q308" s="32">
        <f t="shared" si="219"/>
        <v>93.5</v>
      </c>
      <c r="R308" s="32">
        <f t="shared" si="219"/>
        <v>21723</v>
      </c>
      <c r="S308" s="32">
        <f t="shared" si="219"/>
        <v>606.1</v>
      </c>
      <c r="T308" s="32">
        <f t="shared" si="219"/>
        <v>152445</v>
      </c>
      <c r="U308" s="32">
        <f t="shared" si="219"/>
        <v>606.1</v>
      </c>
      <c r="V308" s="32">
        <f t="shared" si="219"/>
        <v>152445</v>
      </c>
      <c r="W308" s="32">
        <f t="shared" si="219"/>
        <v>0</v>
      </c>
      <c r="X308" s="32">
        <f t="shared" si="219"/>
        <v>0</v>
      </c>
      <c r="Y308" s="32">
        <f t="shared" si="219"/>
        <v>0</v>
      </c>
      <c r="Z308" s="32">
        <f t="shared" si="219"/>
        <v>0</v>
      </c>
      <c r="AA308" s="32">
        <f t="shared" si="219"/>
        <v>0</v>
      </c>
      <c r="AB308" s="32">
        <f t="shared" si="219"/>
        <v>0</v>
      </c>
      <c r="AC308" s="32">
        <f t="shared" si="219"/>
        <v>0</v>
      </c>
      <c r="AD308" s="32">
        <f t="shared" si="219"/>
        <v>0</v>
      </c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>
        <f>SUM(AQ201:AQ306)</f>
        <v>0</v>
      </c>
      <c r="AR308" s="32">
        <f>SUM(AR201:AR306)</f>
        <v>0</v>
      </c>
      <c r="AS308" s="32">
        <f>SUM(AS201:AS306)</f>
        <v>0</v>
      </c>
      <c r="AT308" s="32">
        <f>SUM(AT201:AT306)</f>
        <v>0</v>
      </c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>
        <f>SUM(BG201:BG306)</f>
        <v>0</v>
      </c>
      <c r="BH308" s="32">
        <f>SUM(BH201:BH306)</f>
        <v>0</v>
      </c>
      <c r="BI308" s="32">
        <f>SUM(BI201:BI306)</f>
        <v>0</v>
      </c>
      <c r="BJ308" s="32">
        <f>SUM(BJ201:BJ306)</f>
        <v>0</v>
      </c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>
        <f>SUM(BX201:BX306)</f>
        <v>131756</v>
      </c>
      <c r="BY308" s="32"/>
      <c r="BZ308" s="32">
        <f>SUM(BZ201:BZ306)</f>
        <v>81756</v>
      </c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>
        <f>SUM(CM201:CM306)</f>
        <v>1</v>
      </c>
      <c r="CN308" s="32">
        <f>SUM(CN201:CN306)</f>
        <v>2358</v>
      </c>
      <c r="CO308" s="32">
        <f>SUM(CO201:CO306)</f>
        <v>1</v>
      </c>
      <c r="CP308" s="32">
        <f>SUM(CP201:CP306)</f>
        <v>2358</v>
      </c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>
        <f>SUM(DC201:DC306)</f>
        <v>169.3</v>
      </c>
      <c r="DD308" s="32">
        <f>SUM(DD201:DD306)</f>
        <v>105949</v>
      </c>
      <c r="DE308" s="32">
        <f>SUM(DE201:DE306)</f>
        <v>149.29999999999998</v>
      </c>
      <c r="DF308" s="32">
        <f>SUM(DF201:DF306)</f>
        <v>65949</v>
      </c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>
        <f>SUM(DS201:DS306)</f>
        <v>175.59999999999997</v>
      </c>
      <c r="DT308" s="32">
        <f>SUM(DT201:DT306)</f>
        <v>126080</v>
      </c>
      <c r="DU308" s="32">
        <f>SUM(DU201:DU306)</f>
        <v>25.599999999999998</v>
      </c>
      <c r="DV308" s="32">
        <f>SUM(DV201:DV306)</f>
        <v>26080</v>
      </c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  <c r="EH308" s="32"/>
      <c r="EI308" s="32">
        <f>SUM(EI201:EI306)</f>
        <v>45.2</v>
      </c>
      <c r="EJ308" s="32">
        <f>SUM(EJ201:EJ306)</f>
        <v>36836</v>
      </c>
      <c r="EK308" s="32">
        <f>SUM(EK201:EK306)</f>
        <v>45.2</v>
      </c>
      <c r="EL308" s="32">
        <f>SUM(EL201:EL306)</f>
        <v>36836</v>
      </c>
      <c r="EM308" s="32"/>
      <c r="EN308" s="32"/>
      <c r="EO308" s="32"/>
      <c r="EP308" s="32"/>
      <c r="EQ308" s="47"/>
      <c r="ER308" s="47"/>
      <c r="ES308" s="47"/>
      <c r="ET308" s="47"/>
      <c r="EU308" s="32"/>
      <c r="EV308" s="32"/>
      <c r="EW308" s="32"/>
      <c r="EX308" s="32"/>
      <c r="EY308" s="32">
        <f>SUM(EY201:EY306)</f>
        <v>8</v>
      </c>
      <c r="EZ308" s="32">
        <f>SUM(EZ201:EZ306)</f>
        <v>3332</v>
      </c>
      <c r="FA308" s="32">
        <f>SUM(FA201:FA306)</f>
        <v>8</v>
      </c>
      <c r="FB308" s="32">
        <f>SUM(FB201:FB306)</f>
        <v>3332</v>
      </c>
      <c r="FC308" s="32"/>
      <c r="FD308" s="32"/>
      <c r="FE308" s="32"/>
      <c r="FF308" s="32"/>
      <c r="FG308" s="47"/>
      <c r="FH308" s="47"/>
      <c r="FI308" s="47"/>
      <c r="FJ308" s="47"/>
      <c r="FK308" s="32"/>
      <c r="FL308" s="32"/>
      <c r="FM308" s="32"/>
      <c r="FN308" s="32"/>
      <c r="FO308" s="32">
        <f>SUM(FO201:FO306)</f>
        <v>21</v>
      </c>
      <c r="FP308" s="32">
        <f>SUM(FP201:FP306)</f>
        <v>29597</v>
      </c>
      <c r="FQ308" s="32">
        <f>SUM(FQ201:FQ306)</f>
        <v>15</v>
      </c>
      <c r="FR308" s="32">
        <f>SUM(FR201:FR306)</f>
        <v>5597</v>
      </c>
      <c r="FS308" s="32"/>
      <c r="FT308" s="32"/>
      <c r="FU308" s="32"/>
      <c r="FV308" s="32"/>
      <c r="FW308" s="32"/>
      <c r="FX308" s="32"/>
      <c r="FY308" s="32"/>
      <c r="FZ308" s="32"/>
      <c r="GA308" s="32"/>
      <c r="GB308" s="32"/>
      <c r="GC308" s="32"/>
      <c r="GD308" s="32"/>
    </row>
    <row r="309" ht="12.75">
      <c r="N309" s="44"/>
    </row>
  </sheetData>
  <sheetProtection/>
  <mergeCells count="279">
    <mergeCell ref="A1:F2"/>
    <mergeCell ref="G198:G200"/>
    <mergeCell ref="FW3:FZ3"/>
    <mergeCell ref="GA3:GD3"/>
    <mergeCell ref="DK3:DN3"/>
    <mergeCell ref="DO3:DR3"/>
    <mergeCell ref="DW3:DZ3"/>
    <mergeCell ref="EA3:ED3"/>
    <mergeCell ref="FO3:FR3"/>
    <mergeCell ref="EY3:FB3"/>
    <mergeCell ref="AY3:BB3"/>
    <mergeCell ref="BC3:BF3"/>
    <mergeCell ref="BK3:BN3"/>
    <mergeCell ref="BO3:BR3"/>
    <mergeCell ref="BG3:BJ3"/>
    <mergeCell ref="CE3:CH3"/>
    <mergeCell ref="CI3:CL3"/>
    <mergeCell ref="EI3:EL3"/>
    <mergeCell ref="DS3:DV3"/>
    <mergeCell ref="EE3:EH3"/>
    <mergeCell ref="DC3:DF3"/>
    <mergeCell ref="CM3:CP3"/>
    <mergeCell ref="EA4:EB4"/>
    <mergeCell ref="EC4:ED4"/>
    <mergeCell ref="FK4:FL4"/>
    <mergeCell ref="EE4:EF4"/>
    <mergeCell ref="EG4:EH4"/>
    <mergeCell ref="EM4:EN4"/>
    <mergeCell ref="EO4:EP4"/>
    <mergeCell ref="FE4:FF4"/>
    <mergeCell ref="FG4:FH4"/>
    <mergeCell ref="FI4:FJ4"/>
    <mergeCell ref="DG4:DH4"/>
    <mergeCell ref="DI4:DJ4"/>
    <mergeCell ref="DW4:DX4"/>
    <mergeCell ref="DY4:DZ4"/>
    <mergeCell ref="DM4:DN4"/>
    <mergeCell ref="DO4:DP4"/>
    <mergeCell ref="CU4:CV4"/>
    <mergeCell ref="CW4:CX4"/>
    <mergeCell ref="CY4:CZ4"/>
    <mergeCell ref="DA4:DB4"/>
    <mergeCell ref="BU4:BV4"/>
    <mergeCell ref="CA4:CB4"/>
    <mergeCell ref="CC4:CD4"/>
    <mergeCell ref="CE4:CF4"/>
    <mergeCell ref="BW4:BX4"/>
    <mergeCell ref="BY4:BZ4"/>
    <mergeCell ref="BM4:BN4"/>
    <mergeCell ref="BO4:BP4"/>
    <mergeCell ref="BQ4:BR4"/>
    <mergeCell ref="BS4:BT4"/>
    <mergeCell ref="BA4:BB4"/>
    <mergeCell ref="BC4:BD4"/>
    <mergeCell ref="BE4:BF4"/>
    <mergeCell ref="BK4:BL4"/>
    <mergeCell ref="BG4:BH4"/>
    <mergeCell ref="BI4:BJ4"/>
    <mergeCell ref="AU4:AV4"/>
    <mergeCell ref="AW4:AX4"/>
    <mergeCell ref="AY4:AZ4"/>
    <mergeCell ref="AQ4:AR4"/>
    <mergeCell ref="AS4:AT4"/>
    <mergeCell ref="AI4:AJ4"/>
    <mergeCell ref="AK4:AL4"/>
    <mergeCell ref="AM4:AN4"/>
    <mergeCell ref="AO4:AP4"/>
    <mergeCell ref="AQ3:AT3"/>
    <mergeCell ref="O3:R3"/>
    <mergeCell ref="S3:V3"/>
    <mergeCell ref="W3:Z3"/>
    <mergeCell ref="AE3:AH3"/>
    <mergeCell ref="AI3:AL3"/>
    <mergeCell ref="AM3:AP3"/>
    <mergeCell ref="AU3:AX3"/>
    <mergeCell ref="FO4:FP4"/>
    <mergeCell ref="FQ4:FR4"/>
    <mergeCell ref="FW4:FX4"/>
    <mergeCell ref="EW4:EX4"/>
    <mergeCell ref="DC4:DD4"/>
    <mergeCell ref="DE4:DF4"/>
    <mergeCell ref="DS4:DT4"/>
    <mergeCell ref="DU4:DV4"/>
    <mergeCell ref="DK4:DL4"/>
    <mergeCell ref="GA4:GB4"/>
    <mergeCell ref="GC4:GD4"/>
    <mergeCell ref="EI4:EJ4"/>
    <mergeCell ref="EK4:EL4"/>
    <mergeCell ref="EY4:EZ4"/>
    <mergeCell ref="FA4:FB4"/>
    <mergeCell ref="EQ4:ER4"/>
    <mergeCell ref="ES4:ET4"/>
    <mergeCell ref="EU4:EV4"/>
    <mergeCell ref="FC4:FD4"/>
    <mergeCell ref="CM4:CN4"/>
    <mergeCell ref="CO4:CP4"/>
    <mergeCell ref="CG4:CH4"/>
    <mergeCell ref="CI4:CJ4"/>
    <mergeCell ref="K3:N3"/>
    <mergeCell ref="K4:L4"/>
    <mergeCell ref="M4:N4"/>
    <mergeCell ref="AA3:AC3"/>
    <mergeCell ref="AA4:AB4"/>
    <mergeCell ref="AC4:AD4"/>
    <mergeCell ref="U4:V4"/>
    <mergeCell ref="W4:X4"/>
    <mergeCell ref="O4:P4"/>
    <mergeCell ref="Q4:R4"/>
    <mergeCell ref="BK198:BN198"/>
    <mergeCell ref="AA198:AC198"/>
    <mergeCell ref="AE198:AH198"/>
    <mergeCell ref="AI198:AL198"/>
    <mergeCell ref="AM198:AP198"/>
    <mergeCell ref="AQ198:AT198"/>
    <mergeCell ref="AU198:AX198"/>
    <mergeCell ref="AG4:AH4"/>
    <mergeCell ref="DQ4:DR4"/>
    <mergeCell ref="CK4:CL4"/>
    <mergeCell ref="CA198:CD198"/>
    <mergeCell ref="CE198:CH198"/>
    <mergeCell ref="CI198:CL198"/>
    <mergeCell ref="CM198:CP198"/>
    <mergeCell ref="CQ198:CT198"/>
    <mergeCell ref="CU198:CX198"/>
    <mergeCell ref="CQ4:CR4"/>
    <mergeCell ref="CS4:CT4"/>
    <mergeCell ref="FY4:FZ4"/>
    <mergeCell ref="EM3:EP3"/>
    <mergeCell ref="EQ3:ET3"/>
    <mergeCell ref="EU3:EX3"/>
    <mergeCell ref="FC3:FF3"/>
    <mergeCell ref="FG3:FJ3"/>
    <mergeCell ref="FM4:FN4"/>
    <mergeCell ref="FS4:FT4"/>
    <mergeCell ref="FU4:FV4"/>
    <mergeCell ref="A3:A5"/>
    <mergeCell ref="B3:B5"/>
    <mergeCell ref="C3:C5"/>
    <mergeCell ref="D3:D5"/>
    <mergeCell ref="S4:T4"/>
    <mergeCell ref="AE4:AF4"/>
    <mergeCell ref="Y4:Z4"/>
    <mergeCell ref="A198:A200"/>
    <mergeCell ref="B198:B200"/>
    <mergeCell ref="C198:C200"/>
    <mergeCell ref="D198:D200"/>
    <mergeCell ref="K198:N198"/>
    <mergeCell ref="O198:R198"/>
    <mergeCell ref="S198:V198"/>
    <mergeCell ref="W198:Z198"/>
    <mergeCell ref="AY198:BB198"/>
    <mergeCell ref="BC198:BF198"/>
    <mergeCell ref="BG198:BJ198"/>
    <mergeCell ref="BW198:BZ198"/>
    <mergeCell ref="BO198:BR198"/>
    <mergeCell ref="BS198:BV198"/>
    <mergeCell ref="CY198:DB198"/>
    <mergeCell ref="DC198:DF198"/>
    <mergeCell ref="DG198:DJ198"/>
    <mergeCell ref="DK198:DN198"/>
    <mergeCell ref="DO198:DR198"/>
    <mergeCell ref="DS198:DV198"/>
    <mergeCell ref="DW198:DZ198"/>
    <mergeCell ref="EA198:ED198"/>
    <mergeCell ref="EE198:EH198"/>
    <mergeCell ref="EI198:EL198"/>
    <mergeCell ref="EM198:EP198"/>
    <mergeCell ref="EQ198:ET198"/>
    <mergeCell ref="EU198:EX198"/>
    <mergeCell ref="EY198:FB198"/>
    <mergeCell ref="FC198:FF198"/>
    <mergeCell ref="FG198:FJ198"/>
    <mergeCell ref="FK198:FN198"/>
    <mergeCell ref="FO198:FR198"/>
    <mergeCell ref="K199:L199"/>
    <mergeCell ref="M199:N199"/>
    <mergeCell ref="O199:P199"/>
    <mergeCell ref="Q199:R199"/>
    <mergeCell ref="S199:T199"/>
    <mergeCell ref="U199:V199"/>
    <mergeCell ref="W199:X199"/>
    <mergeCell ref="Y199:Z199"/>
    <mergeCell ref="AA199:AB199"/>
    <mergeCell ref="AC199:AD199"/>
    <mergeCell ref="AE199:AF199"/>
    <mergeCell ref="AG199:AH199"/>
    <mergeCell ref="AI199:AJ199"/>
    <mergeCell ref="AK199:AL199"/>
    <mergeCell ref="AM199:AN199"/>
    <mergeCell ref="AO199:AP199"/>
    <mergeCell ref="AQ199:AR199"/>
    <mergeCell ref="AS199:AT199"/>
    <mergeCell ref="AU199:AV199"/>
    <mergeCell ref="AW199:AX199"/>
    <mergeCell ref="AY199:AZ199"/>
    <mergeCell ref="BA199:BB199"/>
    <mergeCell ref="BC199:BD199"/>
    <mergeCell ref="BE199:BF199"/>
    <mergeCell ref="BG199:BH199"/>
    <mergeCell ref="BI199:BJ199"/>
    <mergeCell ref="BK199:BL199"/>
    <mergeCell ref="BM199:BN199"/>
    <mergeCell ref="BO199:BP199"/>
    <mergeCell ref="BQ199:BR199"/>
    <mergeCell ref="BS199:BT199"/>
    <mergeCell ref="BU199:BV199"/>
    <mergeCell ref="BW199:BX199"/>
    <mergeCell ref="BY199:BZ199"/>
    <mergeCell ref="CA199:CB199"/>
    <mergeCell ref="CC199:CD199"/>
    <mergeCell ref="CE199:CF199"/>
    <mergeCell ref="CG199:CH199"/>
    <mergeCell ref="CI199:CJ199"/>
    <mergeCell ref="CK199:CL199"/>
    <mergeCell ref="CM199:CN199"/>
    <mergeCell ref="CO199:CP199"/>
    <mergeCell ref="CQ199:CR199"/>
    <mergeCell ref="CS199:CT199"/>
    <mergeCell ref="CU199:CV199"/>
    <mergeCell ref="CW199:CX199"/>
    <mergeCell ref="CY199:CZ199"/>
    <mergeCell ref="DA199:DB199"/>
    <mergeCell ref="DC199:DD199"/>
    <mergeCell ref="DE199:DF199"/>
    <mergeCell ref="DG199:DH199"/>
    <mergeCell ref="DI199:DJ199"/>
    <mergeCell ref="DK199:DL199"/>
    <mergeCell ref="DM199:DN199"/>
    <mergeCell ref="DO199:DP199"/>
    <mergeCell ref="DQ199:DR199"/>
    <mergeCell ref="DS199:DT199"/>
    <mergeCell ref="DU199:DV199"/>
    <mergeCell ref="DW199:DX199"/>
    <mergeCell ref="DY199:DZ199"/>
    <mergeCell ref="EA199:EB199"/>
    <mergeCell ref="EC199:ED199"/>
    <mergeCell ref="EE199:EF199"/>
    <mergeCell ref="EG199:EH199"/>
    <mergeCell ref="EI199:EJ199"/>
    <mergeCell ref="EK199:EL199"/>
    <mergeCell ref="EM199:EN199"/>
    <mergeCell ref="EO199:EP199"/>
    <mergeCell ref="EQ199:ER199"/>
    <mergeCell ref="FE199:FF199"/>
    <mergeCell ref="FG199:FH199"/>
    <mergeCell ref="ES199:ET199"/>
    <mergeCell ref="EU199:EV199"/>
    <mergeCell ref="EW199:EX199"/>
    <mergeCell ref="EY199:EZ199"/>
    <mergeCell ref="FQ199:FR199"/>
    <mergeCell ref="A195:GD195"/>
    <mergeCell ref="A196:F197"/>
    <mergeCell ref="K196:FR197"/>
    <mergeCell ref="FI199:FJ199"/>
    <mergeCell ref="FK199:FL199"/>
    <mergeCell ref="FM199:FN199"/>
    <mergeCell ref="FO199:FP199"/>
    <mergeCell ref="FA199:FB199"/>
    <mergeCell ref="FC199:FD199"/>
    <mergeCell ref="E3:E5"/>
    <mergeCell ref="FS3:FV3"/>
    <mergeCell ref="FK3:FN3"/>
    <mergeCell ref="DG3:DJ3"/>
    <mergeCell ref="CY3:DB3"/>
    <mergeCell ref="CU3:CX3"/>
    <mergeCell ref="CQ3:CT3"/>
    <mergeCell ref="CA3:CD3"/>
    <mergeCell ref="BW3:BZ3"/>
    <mergeCell ref="BS3:BV3"/>
    <mergeCell ref="E198:E200"/>
    <mergeCell ref="H3:H5"/>
    <mergeCell ref="H198:H200"/>
    <mergeCell ref="I3:J3"/>
    <mergeCell ref="I4:I5"/>
    <mergeCell ref="J4:J5"/>
    <mergeCell ref="I198:J198"/>
    <mergeCell ref="I199:I200"/>
    <mergeCell ref="J199:J200"/>
    <mergeCell ref="G3:G5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A1" sqref="A1:G61"/>
    </sheetView>
  </sheetViews>
  <sheetFormatPr defaultColWidth="9.33203125" defaultRowHeight="12.75"/>
  <cols>
    <col min="1" max="1" width="25" style="0" customWidth="1"/>
    <col min="2" max="2" width="13.33203125" style="0" customWidth="1"/>
    <col min="3" max="3" width="10.33203125" style="0" customWidth="1"/>
    <col min="4" max="4" width="9.83203125" style="0" customWidth="1"/>
    <col min="5" max="5" width="10.66015625" style="0" customWidth="1"/>
    <col min="7" max="7" width="9.8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31" customWidth="1"/>
  </cols>
  <sheetData>
    <row r="1" spans="1:7" ht="16.5" thickBot="1">
      <c r="A1" s="124" t="s">
        <v>121</v>
      </c>
      <c r="B1" s="125"/>
      <c r="C1" s="125"/>
      <c r="D1" s="125"/>
      <c r="E1" s="125"/>
      <c r="F1" s="125"/>
      <c r="G1" s="126"/>
    </row>
    <row r="2" spans="1:7" ht="16.5" thickBot="1">
      <c r="A2" s="113" t="s">
        <v>118</v>
      </c>
      <c r="B2" s="114"/>
      <c r="C2" s="130" t="s">
        <v>123</v>
      </c>
      <c r="D2" s="131"/>
      <c r="E2" s="131"/>
      <c r="F2" s="131"/>
      <c r="G2" s="132"/>
    </row>
    <row r="3" spans="1:7" ht="13.5" thickBot="1">
      <c r="A3" s="81" t="s">
        <v>88</v>
      </c>
      <c r="B3" s="73"/>
      <c r="C3" s="74"/>
      <c r="D3" s="51"/>
      <c r="E3" s="51"/>
      <c r="F3" s="51"/>
      <c r="G3" s="52"/>
    </row>
    <row r="4" spans="1:7" ht="14.25">
      <c r="A4" s="55" t="s">
        <v>76</v>
      </c>
      <c r="B4" s="56" t="s">
        <v>89</v>
      </c>
      <c r="C4" s="57">
        <v>757.6024</v>
      </c>
      <c r="D4" s="51"/>
      <c r="E4" s="115" t="s">
        <v>108</v>
      </c>
      <c r="F4" s="116"/>
      <c r="G4" s="58">
        <f>G52+0</f>
        <v>633</v>
      </c>
    </row>
    <row r="5" spans="1:7" ht="12.75">
      <c r="A5" s="59" t="s">
        <v>87</v>
      </c>
      <c r="B5" s="54" t="s">
        <v>90</v>
      </c>
      <c r="C5" s="4">
        <v>101.84</v>
      </c>
      <c r="D5" s="60"/>
      <c r="E5" s="60"/>
      <c r="F5" s="60"/>
      <c r="G5" s="61"/>
    </row>
    <row r="6" spans="1:7" ht="15" thickBot="1">
      <c r="A6" s="82" t="s">
        <v>119</v>
      </c>
      <c r="B6" s="54" t="s">
        <v>89</v>
      </c>
      <c r="C6" s="13">
        <v>0.28</v>
      </c>
      <c r="D6" s="117"/>
      <c r="E6" s="117"/>
      <c r="F6" s="117"/>
      <c r="G6" s="118"/>
    </row>
    <row r="7" spans="1:7" ht="15" thickBot="1">
      <c r="A7" s="82" t="s">
        <v>120</v>
      </c>
      <c r="B7" s="53" t="s">
        <v>89</v>
      </c>
      <c r="C7" s="13">
        <v>0.11</v>
      </c>
      <c r="D7" s="127" t="s">
        <v>122</v>
      </c>
      <c r="E7" s="128"/>
      <c r="F7" s="129"/>
      <c r="G7" s="62">
        <f>C4+C8-G4</f>
        <v>298.6830967741936</v>
      </c>
    </row>
    <row r="8" spans="1:7" ht="15" thickBot="1">
      <c r="A8" s="63" t="s">
        <v>109</v>
      </c>
      <c r="B8" s="64" t="s">
        <v>89</v>
      </c>
      <c r="C8" s="65">
        <f>C6*C5*2+C6*C5/31*9+C7*C5*9+C7*C5/31*22</f>
        <v>174.08069677419357</v>
      </c>
      <c r="D8" s="60"/>
      <c r="E8" s="60"/>
      <c r="F8" s="60"/>
      <c r="G8" s="52"/>
    </row>
    <row r="9" spans="1:7" ht="13.5" thickBot="1">
      <c r="A9" s="119" t="s">
        <v>91</v>
      </c>
      <c r="B9" s="120"/>
      <c r="C9" s="121"/>
      <c r="D9" s="60"/>
      <c r="E9" s="60"/>
      <c r="F9" s="60"/>
      <c r="G9" s="52"/>
    </row>
    <row r="10" spans="1:7" ht="12.75">
      <c r="A10" s="76" t="s">
        <v>110</v>
      </c>
      <c r="B10" s="51" t="s">
        <v>33</v>
      </c>
      <c r="C10" s="122" t="s">
        <v>111</v>
      </c>
      <c r="D10" s="116" t="s">
        <v>112</v>
      </c>
      <c r="E10" s="116" t="s">
        <v>113</v>
      </c>
      <c r="F10" s="116" t="s">
        <v>114</v>
      </c>
      <c r="G10" s="123" t="s">
        <v>115</v>
      </c>
    </row>
    <row r="11" spans="1:7" ht="12.75">
      <c r="A11" s="75"/>
      <c r="B11" s="50" t="s">
        <v>116</v>
      </c>
      <c r="C11" s="116"/>
      <c r="D11" s="116"/>
      <c r="E11" s="116"/>
      <c r="F11" s="116"/>
      <c r="G11" s="123"/>
    </row>
    <row r="12" spans="1:7" ht="12.75">
      <c r="A12" s="75" t="s">
        <v>35</v>
      </c>
      <c r="B12" s="54" t="s">
        <v>92</v>
      </c>
      <c r="C12" s="16">
        <f>'[1]1 кв.ООО"Техно+"'!$E$6+0</f>
        <v>0</v>
      </c>
      <c r="D12" s="16">
        <f>'[1] 2 кв.2011 г.-ООО "Техно+"'!$E$6+0</f>
        <v>0</v>
      </c>
      <c r="E12" s="16">
        <f>'[1]3кв.ООО "Техно+"'!$E$6+0</f>
        <v>0</v>
      </c>
      <c r="F12" s="16">
        <f>'[1]4кв.ООО"Техно+"'!$E$6+0</f>
        <v>0</v>
      </c>
      <c r="G12" s="66">
        <f>SUM(C12:F12)</f>
        <v>0</v>
      </c>
    </row>
    <row r="13" spans="1:7" ht="12.75">
      <c r="A13" s="75"/>
      <c r="B13" s="3" t="s">
        <v>93</v>
      </c>
      <c r="C13" s="16">
        <f>'[1]1 кв.ООО"Техно+"'!$F$6+0</f>
        <v>0</v>
      </c>
      <c r="D13" s="16">
        <f>'[1] 2 кв.2011 г.-ООО "Техно+"'!$F$6+0</f>
        <v>0</v>
      </c>
      <c r="E13" s="16">
        <f>'[1]3кв.ООО "Техно+"'!$F$6+0</f>
        <v>0</v>
      </c>
      <c r="F13" s="16">
        <f>'[1]4кв.ООО"Техно+"'!$F$6+0</f>
        <v>0</v>
      </c>
      <c r="G13" s="66">
        <f aca="true" t="shared" si="0" ref="G13:G51">SUM(C13:F13)</f>
        <v>0</v>
      </c>
    </row>
    <row r="14" spans="1:7" ht="12.75">
      <c r="A14" s="75" t="s">
        <v>36</v>
      </c>
      <c r="B14" s="54" t="s">
        <v>92</v>
      </c>
      <c r="C14" s="16">
        <f>'[1]1 кв.ООО"Техно+"'!$U$6+0</f>
        <v>0</v>
      </c>
      <c r="D14" s="16">
        <f>'[1] 2 кв.2011 г.-ООО "Техно+"'!$U$6+0</f>
        <v>0</v>
      </c>
      <c r="E14" s="16">
        <f>'[1]3кв.ООО "Техно+"'!$U$6+0</f>
        <v>0</v>
      </c>
      <c r="F14" s="16">
        <f>'[1]4кв.ООО"Техно+"'!$U$6+0</f>
        <v>0</v>
      </c>
      <c r="G14" s="66">
        <f t="shared" si="0"/>
        <v>0</v>
      </c>
    </row>
    <row r="15" spans="1:7" ht="12.75">
      <c r="A15" s="75"/>
      <c r="B15" s="3" t="s">
        <v>93</v>
      </c>
      <c r="C15" s="16">
        <f>'[1]1 кв.ООО"Техно+"'!$V$6+0</f>
        <v>0</v>
      </c>
      <c r="D15" s="16">
        <f>'[1] 2 кв.2011 г.-ООО "Техно+"'!$V$6+0</f>
        <v>0</v>
      </c>
      <c r="E15" s="16">
        <f>'[1]3кв.ООО "Техно+"'!$V$6+0</f>
        <v>0</v>
      </c>
      <c r="F15" s="16">
        <f>'[1]4кв.ООО"Техно+"'!$V$6+0</f>
        <v>0</v>
      </c>
      <c r="G15" s="66">
        <f t="shared" si="0"/>
        <v>0</v>
      </c>
    </row>
    <row r="16" spans="1:7" ht="12.75">
      <c r="A16" s="75" t="s">
        <v>37</v>
      </c>
      <c r="B16" s="3" t="s">
        <v>94</v>
      </c>
      <c r="C16" s="16">
        <f>'[1]1 кв.ООО"Техно+"'!$AK$6+0</f>
        <v>0</v>
      </c>
      <c r="D16" s="16">
        <f>'[1] 2 кв.2011 г.-ООО "Техно+"'!$AK$6+0</f>
        <v>0</v>
      </c>
      <c r="E16" s="16">
        <f>'[1]3кв.ООО "Техно+"'!$AK$6+0</f>
        <v>0</v>
      </c>
      <c r="F16" s="16">
        <f>'[1]4кв.ООО"Техно+"'!$AK$6+0</f>
        <v>0</v>
      </c>
      <c r="G16" s="66">
        <f t="shared" si="0"/>
        <v>0</v>
      </c>
    </row>
    <row r="17" spans="1:7" ht="12.75">
      <c r="A17" s="75"/>
      <c r="B17" s="3" t="s">
        <v>93</v>
      </c>
      <c r="C17" s="16">
        <f>'[1]1 кв.ООО"Техно+"'!$AL$6+0</f>
        <v>0</v>
      </c>
      <c r="D17" s="16">
        <f>'[1] 2 кв.2011 г.-ООО "Техно+"'!$AL$6+0</f>
        <v>0</v>
      </c>
      <c r="E17" s="16">
        <f>'[1]3кв.ООО "Техно+"'!$AL$6+0</f>
        <v>0</v>
      </c>
      <c r="F17" s="16">
        <f>'[1]4кв.ООО"Техно+"'!$AL$6+0</f>
        <v>0</v>
      </c>
      <c r="G17" s="66">
        <f t="shared" si="0"/>
        <v>0</v>
      </c>
    </row>
    <row r="18" spans="1:7" ht="12.75">
      <c r="A18" s="75" t="s">
        <v>86</v>
      </c>
      <c r="B18" s="3" t="s">
        <v>97</v>
      </c>
      <c r="C18" s="16">
        <f>'[1]1 кв.ООО"Техно+"'!$BA$6+0</f>
        <v>0</v>
      </c>
      <c r="D18" s="16">
        <f>'[1] 2 кв.2011 г.-ООО "Техно+"'!$BA$6+0</f>
        <v>0</v>
      </c>
      <c r="E18" s="16">
        <f>'[1]3кв.ООО "Техно+"'!$BA$6+0</f>
        <v>0</v>
      </c>
      <c r="F18" s="16">
        <f>'[1]4кв.ООО"Техно+"'!$BA$6+0</f>
        <v>0</v>
      </c>
      <c r="G18" s="66">
        <f t="shared" si="0"/>
        <v>0</v>
      </c>
    </row>
    <row r="19" spans="1:7" ht="12.75">
      <c r="A19" s="75"/>
      <c r="B19" s="3" t="s">
        <v>93</v>
      </c>
      <c r="C19" s="16">
        <f>'[1]1 кв.ООО"Техно+"'!$BB$6+0</f>
        <v>0</v>
      </c>
      <c r="D19" s="16">
        <f>'[1] 2 кв.2011 г.-ООО "Техно+"'!$BB$6+0</f>
        <v>0</v>
      </c>
      <c r="E19" s="16">
        <f>'[1]3кв.ООО "Техно+"'!$BB$6+0</f>
        <v>0</v>
      </c>
      <c r="F19" s="16">
        <f>'[1]4кв.ООО"Техно+"'!$BB$6+0</f>
        <v>0</v>
      </c>
      <c r="G19" s="66">
        <f t="shared" si="0"/>
        <v>0</v>
      </c>
    </row>
    <row r="20" spans="1:7" ht="12.75">
      <c r="A20" s="75" t="s">
        <v>95</v>
      </c>
      <c r="B20" s="3" t="s">
        <v>96</v>
      </c>
      <c r="C20" s="16"/>
      <c r="D20" s="16"/>
      <c r="E20" s="16"/>
      <c r="F20" s="16"/>
      <c r="G20" s="66"/>
    </row>
    <row r="21" spans="1:7" ht="12.75">
      <c r="A21" s="75"/>
      <c r="B21" s="3" t="s">
        <v>93</v>
      </c>
      <c r="C21" s="16">
        <f>'[1]1 кв.ООО"Техно+"'!$BR$6+0</f>
        <v>0</v>
      </c>
      <c r="D21" s="16">
        <f>'[1] 2 кв.2011 г.-ООО "Техно+"'!$BR$6+0</f>
        <v>0</v>
      </c>
      <c r="E21" s="16">
        <f>'[1]3кв.ООО "Техно+"'!$BR$6+0</f>
        <v>0</v>
      </c>
      <c r="F21" s="16">
        <f>'[1]4кв.ООО"Техно+"'!$BR$6+0</f>
        <v>0</v>
      </c>
      <c r="G21" s="66">
        <f t="shared" si="0"/>
        <v>0</v>
      </c>
    </row>
    <row r="22" spans="1:7" ht="12.75">
      <c r="A22" s="75" t="s">
        <v>98</v>
      </c>
      <c r="B22" s="3" t="s">
        <v>97</v>
      </c>
      <c r="C22" s="16">
        <f>'[1]1 кв.ООО"Техно+"'!$CG$6+0</f>
        <v>0</v>
      </c>
      <c r="D22" s="16">
        <f>'[1] 2 кв.2011 г.-ООО "Техно+"'!$CG$6+0</f>
        <v>0</v>
      </c>
      <c r="E22" s="16">
        <f>'[1]3кв.ООО "Техно+"'!$CG$6+0</f>
        <v>0</v>
      </c>
      <c r="F22" s="16">
        <f>'[1]4кв.ООО"Техно+"'!$CG$6+0</f>
        <v>0</v>
      </c>
      <c r="G22" s="66">
        <f t="shared" si="0"/>
        <v>0</v>
      </c>
    </row>
    <row r="23" spans="1:7" ht="12.75">
      <c r="A23" s="75"/>
      <c r="B23" s="3" t="s">
        <v>93</v>
      </c>
      <c r="C23" s="16">
        <f>'[1]1 кв.ООО"Техно+"'!$CH$6+0</f>
        <v>0</v>
      </c>
      <c r="D23" s="16">
        <f>'[1] 2 кв.2011 г.-ООО "Техно+"'!$CH$6+0</f>
        <v>0</v>
      </c>
      <c r="E23" s="16">
        <f>'[1]3кв.ООО "Техно+"'!$CH$6+0</f>
        <v>0</v>
      </c>
      <c r="F23" s="16">
        <f>'[1]4кв.ООО"Техно+"'!$CH$6+0</f>
        <v>0</v>
      </c>
      <c r="G23" s="66">
        <f t="shared" si="0"/>
        <v>0</v>
      </c>
    </row>
    <row r="24" spans="1:7" ht="12.75" customHeight="1">
      <c r="A24" s="75" t="s">
        <v>99</v>
      </c>
      <c r="B24" s="3" t="s">
        <v>94</v>
      </c>
      <c r="C24" s="16">
        <f>'[1]1 кв.ООО"Техно+"'!$CW$6+0</f>
        <v>0</v>
      </c>
      <c r="D24" s="16">
        <f>'[1] 2 кв.2011 г.-ООО "Техно+"'!$CW$6+0</f>
        <v>0</v>
      </c>
      <c r="E24" s="16">
        <f>'[1]3кв.ООО "Техно+"'!$CW$6+0</f>
        <v>0</v>
      </c>
      <c r="F24" s="16">
        <f>'[1]4кв.ООО"Техно+"'!$CW$6+0</f>
        <v>0</v>
      </c>
      <c r="G24" s="66">
        <f t="shared" si="0"/>
        <v>0</v>
      </c>
    </row>
    <row r="25" spans="1:7" ht="12.75">
      <c r="A25" s="75"/>
      <c r="B25" s="3" t="s">
        <v>93</v>
      </c>
      <c r="C25" s="16">
        <f>'[1]1 кв.ООО"Техно+"'!$CX$6+0</f>
        <v>0</v>
      </c>
      <c r="D25" s="16">
        <f>'[1] 2 кв.2011 г.-ООО "Техно+"'!$CX$6+0</f>
        <v>0</v>
      </c>
      <c r="E25" s="16">
        <f>'[1]3кв.ООО "Техно+"'!$CX$6+0</f>
        <v>0</v>
      </c>
      <c r="F25" s="16">
        <f>'[1]4кв.ООО"Техно+"'!$CX$6+0</f>
        <v>0</v>
      </c>
      <c r="G25" s="66">
        <f t="shared" si="0"/>
        <v>0</v>
      </c>
    </row>
    <row r="26" spans="1:7" ht="12.75" customHeight="1">
      <c r="A26" s="75" t="s">
        <v>100</v>
      </c>
      <c r="B26" s="3" t="s">
        <v>94</v>
      </c>
      <c r="C26" s="16">
        <f>'[1]1 кв.ООО"Техно+"'!$DM$6+0</f>
        <v>0</v>
      </c>
      <c r="D26" s="16">
        <f>'[1] 2 кв.2011 г.-ООО "Техно+"'!$DM$6+0</f>
        <v>0</v>
      </c>
      <c r="E26" s="16">
        <f>'[1]3кв.ООО "Техно+"'!$DM$6+0</f>
        <v>0</v>
      </c>
      <c r="F26" s="16">
        <f>'[1]4кв.ООО"Техно+"'!$DM$6+0</f>
        <v>0</v>
      </c>
      <c r="G26" s="66">
        <f t="shared" si="0"/>
        <v>0</v>
      </c>
    </row>
    <row r="27" spans="1:7" ht="12.75">
      <c r="A27" s="75"/>
      <c r="B27" s="3" t="s">
        <v>93</v>
      </c>
      <c r="C27" s="16">
        <f>'[1]1 кв.ООО"Техно+"'!$DN$6+0</f>
        <v>0</v>
      </c>
      <c r="D27" s="16">
        <f>'[1] 2 кв.2011 г.-ООО "Техно+"'!$DN$6+0</f>
        <v>0</v>
      </c>
      <c r="E27" s="16">
        <f>'[1]3кв.ООО "Техно+"'!$DN$6+0</f>
        <v>0</v>
      </c>
      <c r="F27" s="16">
        <f>'[1]4кв.ООО"Техно+"'!$DN$6+0</f>
        <v>0</v>
      </c>
      <c r="G27" s="66">
        <f t="shared" si="0"/>
        <v>0</v>
      </c>
    </row>
    <row r="28" spans="1:7" ht="12.75">
      <c r="A28" s="75" t="s">
        <v>42</v>
      </c>
      <c r="B28" s="3" t="s">
        <v>94</v>
      </c>
      <c r="C28" s="16">
        <f>'[1]1 кв.ООО"Техно+"'!$EC$6+0</f>
        <v>0</v>
      </c>
      <c r="D28" s="16">
        <f>'[1] 2 кв.2011 г.-ООО "Техно+"'!$EC$6+0</f>
        <v>0</v>
      </c>
      <c r="E28" s="16">
        <f>'[1]3кв.ООО "Техно+"'!$EC$6+0</f>
        <v>0</v>
      </c>
      <c r="F28" s="16">
        <f>'[1]4кв.ООО"Техно+"'!$EC$6+0</f>
        <v>0</v>
      </c>
      <c r="G28" s="66">
        <f t="shared" si="0"/>
        <v>0</v>
      </c>
    </row>
    <row r="29" spans="1:7" ht="12.75">
      <c r="A29" s="75"/>
      <c r="B29" s="3" t="s">
        <v>93</v>
      </c>
      <c r="C29" s="16">
        <f>'[1]1 кв.ООО"Техно+"'!$ED$6+0</f>
        <v>0</v>
      </c>
      <c r="D29" s="16">
        <f>'[1] 2 кв.2011 г.-ООО "Техно+"'!$ED$6+0</f>
        <v>0</v>
      </c>
      <c r="E29" s="16">
        <f>'[1]3кв.ООО "Техно+"'!$ED$6+0</f>
        <v>0</v>
      </c>
      <c r="F29" s="16">
        <f>'[1]4кв.ООО"Техно+"'!$ED$6+0</f>
        <v>0</v>
      </c>
      <c r="G29" s="66">
        <f t="shared" si="0"/>
        <v>0</v>
      </c>
    </row>
    <row r="30" spans="1:7" ht="12.75">
      <c r="A30" s="75" t="s">
        <v>43</v>
      </c>
      <c r="B30" s="3" t="s">
        <v>94</v>
      </c>
      <c r="C30" s="16">
        <f>'[1]1 кв.ООО"Техно+"'!$ES$6+0</f>
        <v>0</v>
      </c>
      <c r="D30" s="16">
        <f>'[1] 2 кв.2011 г.-ООО "Техно+"'!$ES$6+0</f>
        <v>0</v>
      </c>
      <c r="E30" s="16">
        <f>'[1]3кв.ООО "Техно+"'!$ES$6+0</f>
        <v>0</v>
      </c>
      <c r="F30" s="16">
        <f>'[1]4кв.ООО"Техно+"'!$ES$6+0</f>
        <v>0</v>
      </c>
      <c r="G30" s="66">
        <f t="shared" si="0"/>
        <v>0</v>
      </c>
    </row>
    <row r="31" spans="1:7" ht="12.75">
      <c r="A31" s="75"/>
      <c r="B31" s="3" t="s">
        <v>93</v>
      </c>
      <c r="C31" s="16">
        <f>'[1]1 кв.ООО"Техно+"'!$ET$6+0</f>
        <v>0</v>
      </c>
      <c r="D31" s="16">
        <f>'[1] 2 кв.2011 г.-ООО "Техно+"'!$ET$6+0</f>
        <v>0</v>
      </c>
      <c r="E31" s="16">
        <f>'[1]3кв.ООО "Техно+"'!$ET$6+0</f>
        <v>0</v>
      </c>
      <c r="F31" s="16">
        <f>'[1]4кв.ООО"Техно+"'!$ET$6+0</f>
        <v>0</v>
      </c>
      <c r="G31" s="66">
        <f t="shared" si="0"/>
        <v>0</v>
      </c>
    </row>
    <row r="32" spans="1:7" ht="12.75">
      <c r="A32" s="133" t="s">
        <v>46</v>
      </c>
      <c r="B32" s="3" t="s">
        <v>97</v>
      </c>
      <c r="C32" s="16">
        <f>'[1]1 кв.ООО"Техно+"'!$FI$6+0</f>
        <v>0</v>
      </c>
      <c r="D32" s="16">
        <f>'[1] 2 кв.2011 г.-ООО "Техно+"'!$FI$6+0</f>
        <v>2</v>
      </c>
      <c r="E32" s="16">
        <f>'[1]3кв.ООО "Техно+"'!$FI$6+0</f>
        <v>0</v>
      </c>
      <c r="F32" s="16">
        <f>'[1]4кв.ООО"Техно+"'!$FI$6+0</f>
        <v>0</v>
      </c>
      <c r="G32" s="66">
        <f t="shared" si="0"/>
        <v>2</v>
      </c>
    </row>
    <row r="33" spans="1:7" ht="12.75">
      <c r="A33" s="133"/>
      <c r="B33" s="3" t="s">
        <v>93</v>
      </c>
      <c r="C33" s="16">
        <f>'[1]1 кв.ООО"Техно+"'!$FJ$6+0</f>
        <v>0</v>
      </c>
      <c r="D33" s="16">
        <f>'[1] 2 кв.2011 г.-ООО "Техно+"'!$FJ$6+0</f>
        <v>633</v>
      </c>
      <c r="E33" s="16">
        <f>'[1]3кв.ООО "Техно+"'!$FJ$6+0</f>
        <v>0</v>
      </c>
      <c r="F33" s="16">
        <f>'[1]4кв.ООО"Техно+"'!$FJ$6+0</f>
        <v>0</v>
      </c>
      <c r="G33" s="66">
        <f t="shared" si="0"/>
        <v>633</v>
      </c>
    </row>
    <row r="34" spans="1:7" ht="12.75">
      <c r="A34" s="133" t="s">
        <v>101</v>
      </c>
      <c r="B34" s="3" t="s">
        <v>94</v>
      </c>
      <c r="C34" s="16">
        <f>'[1]1 кв.ООО"Техно+"'!$FY$6+0</f>
        <v>0</v>
      </c>
      <c r="D34" s="16">
        <f>'[1] 2 кв.2011 г.-ООО "Техно+"'!$FY$6+0</f>
        <v>0</v>
      </c>
      <c r="E34" s="16">
        <f>'[1]3кв.ООО "Техно+"'!$FY$6+0</f>
        <v>0</v>
      </c>
      <c r="F34" s="16">
        <f>'[1]4кв.ООО"Техно+"'!$FY$6+0</f>
        <v>0</v>
      </c>
      <c r="G34" s="66">
        <f t="shared" si="0"/>
        <v>0</v>
      </c>
    </row>
    <row r="35" spans="1:7" ht="12.75">
      <c r="A35" s="133"/>
      <c r="B35" s="3" t="s">
        <v>93</v>
      </c>
      <c r="C35" s="16">
        <f>'[1]1 кв.ООО"Техно+"'!$FZ$6+0</f>
        <v>0</v>
      </c>
      <c r="D35" s="16">
        <f>'[1] 2 кв.2011 г.-ООО "Техно+"'!$FZ$6+0</f>
        <v>0</v>
      </c>
      <c r="E35" s="16">
        <f>'[1]3кв.ООО "Техно+"'!$FZ$6+0</f>
        <v>0</v>
      </c>
      <c r="F35" s="16">
        <f>'[1]4кв.ООО"Техно+"'!$FZ$6+0</f>
        <v>0</v>
      </c>
      <c r="G35" s="66">
        <f t="shared" si="0"/>
        <v>0</v>
      </c>
    </row>
    <row r="36" spans="1:7" ht="12.75">
      <c r="A36" s="75" t="s">
        <v>102</v>
      </c>
      <c r="B36" s="3" t="s">
        <v>97</v>
      </c>
      <c r="C36" s="16">
        <f>'[1]1 кв.ООО"Техно+"'!$GO$6+0</f>
        <v>0</v>
      </c>
      <c r="D36" s="16">
        <f>'[1] 2 кв.2011 г.-ООО "Техно+"'!$GO$6+0</f>
        <v>0</v>
      </c>
      <c r="E36" s="16">
        <f>'[1]3кв.ООО "Техно+"'!$GO$6+0</f>
        <v>0</v>
      </c>
      <c r="F36" s="16">
        <f>'[1]4кв.ООО"Техно+"'!$GO$6+0</f>
        <v>0</v>
      </c>
      <c r="G36" s="66">
        <f t="shared" si="0"/>
        <v>0</v>
      </c>
    </row>
    <row r="37" spans="1:7" ht="12.75">
      <c r="A37" s="75"/>
      <c r="B37" s="3" t="s">
        <v>93</v>
      </c>
      <c r="C37" s="16">
        <f>'[1]1 кв.ООО"Техно+"'!$GP$6+0</f>
        <v>0</v>
      </c>
      <c r="D37" s="16">
        <f>'[1] 2 кв.2011 г.-ООО "Техно+"'!$GP$6+0</f>
        <v>0</v>
      </c>
      <c r="E37" s="16">
        <f>'[1]3кв.ООО "Техно+"'!$GP$6+0</f>
        <v>0</v>
      </c>
      <c r="F37" s="16">
        <f>'[1]4кв.ООО"Техно+"'!$GP$6+0</f>
        <v>0</v>
      </c>
      <c r="G37" s="66">
        <f t="shared" si="0"/>
        <v>0</v>
      </c>
    </row>
    <row r="38" spans="1:7" ht="12.75">
      <c r="A38" s="75" t="s">
        <v>103</v>
      </c>
      <c r="B38" s="3" t="s">
        <v>97</v>
      </c>
      <c r="C38" s="16">
        <f>'[1]1 кв.ООО"Техно+"'!$HE$6+0</f>
        <v>0</v>
      </c>
      <c r="D38" s="16">
        <f>'[1] 2 кв.2011 г.-ООО "Техно+"'!$HE$6+0</f>
        <v>0</v>
      </c>
      <c r="E38" s="16">
        <f>'[1]3кв.ООО "Техно+"'!$HE$6+0</f>
        <v>0</v>
      </c>
      <c r="F38" s="16">
        <f>'[1]4кв.ООО"Техно+"'!$HE$6+0</f>
        <v>0</v>
      </c>
      <c r="G38" s="66">
        <f t="shared" si="0"/>
        <v>0</v>
      </c>
    </row>
    <row r="39" spans="1:7" ht="12.75">
      <c r="A39" s="75"/>
      <c r="B39" s="3" t="s">
        <v>93</v>
      </c>
      <c r="C39" s="16">
        <f>'[1]1 кв.ООО"Техно+"'!$HF$6+0</f>
        <v>0</v>
      </c>
      <c r="D39" s="16">
        <f>'[1] 2 кв.2011 г.-ООО "Техно+"'!$HF$6+0</f>
        <v>0</v>
      </c>
      <c r="E39" s="16">
        <f>'[1]3кв.ООО "Техно+"'!$HF$6+0</f>
        <v>0</v>
      </c>
      <c r="F39" s="16">
        <f>'[1]4кв.ООО"Техно+"'!$HF$6+0</f>
        <v>0</v>
      </c>
      <c r="G39" s="66">
        <f t="shared" si="0"/>
        <v>0</v>
      </c>
    </row>
    <row r="40" spans="1:7" ht="12.75">
      <c r="A40" s="75" t="s">
        <v>104</v>
      </c>
      <c r="B40" s="3" t="s">
        <v>94</v>
      </c>
      <c r="C40" s="16">
        <f>'[1]1 кв.ООО"Техно+"'!$HU$6+0</f>
        <v>0</v>
      </c>
      <c r="D40" s="16">
        <f>'[1] 2 кв.2011 г.-ООО "Техно+"'!$HU$6+0</f>
        <v>0</v>
      </c>
      <c r="E40" s="16">
        <f>'[1]3кв.ООО "Техно+"'!$HU$6+0</f>
        <v>0</v>
      </c>
      <c r="F40" s="16">
        <f>'[1]4кв.ООО"Техно+"'!$HU$6+0</f>
        <v>0</v>
      </c>
      <c r="G40" s="66">
        <f t="shared" si="0"/>
        <v>0</v>
      </c>
    </row>
    <row r="41" spans="1:7" ht="12.75">
      <c r="A41" s="75"/>
      <c r="B41" s="3" t="s">
        <v>93</v>
      </c>
      <c r="C41" s="16">
        <f>'[1]1 кв.ООО"Техно+"'!$HV$6+0</f>
        <v>0</v>
      </c>
      <c r="D41" s="16">
        <f>'[1] 2 кв.2011 г.-ООО "Техно+"'!$HV$6+0</f>
        <v>0</v>
      </c>
      <c r="E41" s="16">
        <f>'[1]3кв.ООО "Техно+"'!$HV$6+0</f>
        <v>0</v>
      </c>
      <c r="F41" s="16">
        <f>'[1]4кв.ООО"Техно+"'!$HV$6+0</f>
        <v>0</v>
      </c>
      <c r="G41" s="66">
        <f t="shared" si="0"/>
        <v>0</v>
      </c>
    </row>
    <row r="42" spans="1:7" ht="12.75">
      <c r="A42" s="75" t="s">
        <v>105</v>
      </c>
      <c r="B42" s="3" t="s">
        <v>94</v>
      </c>
      <c r="C42" s="16">
        <f>'[1]1 кв.ООО"Техно+"'!$E$201+0</f>
        <v>0</v>
      </c>
      <c r="D42" s="16">
        <f>'[1] 2 кв.2011 г.-ООО "Техно+"'!$E$201+0</f>
        <v>0</v>
      </c>
      <c r="E42" s="16">
        <f>'[1]3кв.ООО "Техно+"'!$E$201+0</f>
        <v>0</v>
      </c>
      <c r="F42" s="16">
        <f>'[1]4кв.ООО"Техно+"'!$E$201+0</f>
        <v>0</v>
      </c>
      <c r="G42" s="66">
        <f t="shared" si="0"/>
        <v>0</v>
      </c>
    </row>
    <row r="43" spans="1:7" ht="12.75">
      <c r="A43" s="75"/>
      <c r="B43" s="3" t="s">
        <v>93</v>
      </c>
      <c r="C43" s="16">
        <f>'[1]1 кв.ООО"Техно+"'!$F$201+0</f>
        <v>0</v>
      </c>
      <c r="D43" s="16">
        <f>'[1] 2 кв.2011 г.-ООО "Техно+"'!$F$201+0</f>
        <v>0</v>
      </c>
      <c r="E43" s="16">
        <f>'[1]3кв.ООО "Техно+"'!$F$201+0</f>
        <v>0</v>
      </c>
      <c r="F43" s="16">
        <f>'[1]4кв.ООО"Техно+"'!$F$201+0</f>
        <v>0</v>
      </c>
      <c r="G43" s="66">
        <f t="shared" si="0"/>
        <v>0</v>
      </c>
    </row>
    <row r="44" spans="1:7" ht="12.75">
      <c r="A44" s="75" t="s">
        <v>106</v>
      </c>
      <c r="B44" s="3" t="s">
        <v>94</v>
      </c>
      <c r="C44" s="16">
        <f>'[1]1 кв.ООО"Техно+"'!$U$201+0</f>
        <v>0</v>
      </c>
      <c r="D44" s="16">
        <f>'[1] 2 кв.2011 г.-ООО "Техно+"'!$U$201+0</f>
        <v>0</v>
      </c>
      <c r="E44" s="16">
        <f>'[1]3кв.ООО "Техно+"'!$U$201+0</f>
        <v>0</v>
      </c>
      <c r="F44" s="16">
        <f>'[1]4кв.ООО"Техно+"'!$U$201+0</f>
        <v>0</v>
      </c>
      <c r="G44" s="66">
        <f t="shared" si="0"/>
        <v>0</v>
      </c>
    </row>
    <row r="45" spans="1:7" ht="12.75">
      <c r="A45" s="75"/>
      <c r="B45" s="3" t="s">
        <v>93</v>
      </c>
      <c r="C45" s="16">
        <f>'[1]1 кв.ООО"Техно+"'!$V$201+0</f>
        <v>0</v>
      </c>
      <c r="D45" s="16">
        <f>'[1] 2 кв.2011 г.-ООО "Техно+"'!$V$201+0</f>
        <v>0</v>
      </c>
      <c r="E45" s="16">
        <f>'[1]3кв.ООО "Техно+"'!$V$201+0</f>
        <v>0</v>
      </c>
      <c r="F45" s="16">
        <f>'[1]4кв.ООО"Техно+"'!$V$201+0</f>
        <v>0</v>
      </c>
      <c r="G45" s="66">
        <f t="shared" si="0"/>
        <v>0</v>
      </c>
    </row>
    <row r="46" spans="1:7" ht="12.75">
      <c r="A46" s="75" t="s">
        <v>107</v>
      </c>
      <c r="B46" s="3" t="s">
        <v>94</v>
      </c>
      <c r="C46" s="16">
        <f>'[1]1 кв.ООО"Техно+"'!$AK$201+0</f>
        <v>0</v>
      </c>
      <c r="D46" s="16">
        <f>'[1] 2 кв.2011 г.-ООО "Техно+"'!$AK$201+0</f>
        <v>0</v>
      </c>
      <c r="E46" s="16">
        <f>'[1]3кв.ООО "Техно+"'!$AK$201+0</f>
        <v>0</v>
      </c>
      <c r="F46" s="16">
        <f>'[1]4кв.ООО"Техно+"'!$AK$201+0</f>
        <v>0</v>
      </c>
      <c r="G46" s="66">
        <f t="shared" si="0"/>
        <v>0</v>
      </c>
    </row>
    <row r="47" spans="1:7" ht="12.75">
      <c r="A47" s="75"/>
      <c r="B47" s="3" t="s">
        <v>93</v>
      </c>
      <c r="C47" s="16">
        <f>'[1]1 кв.ООО"Техно+"'!$AL$201+0</f>
        <v>0</v>
      </c>
      <c r="D47" s="16">
        <f>'[1] 2 кв.2011 г.-ООО "Техно+"'!$AL$201+0</f>
        <v>0</v>
      </c>
      <c r="E47" s="16">
        <f>'[1]3кв.ООО "Техно+"'!$AL$201+0</f>
        <v>0</v>
      </c>
      <c r="F47" s="16">
        <f>'[1]4кв.ООО"Техно+"'!$AL$201+0</f>
        <v>0</v>
      </c>
      <c r="G47" s="66">
        <f t="shared" si="0"/>
        <v>0</v>
      </c>
    </row>
    <row r="48" spans="1:7" ht="12.75">
      <c r="A48" s="134" t="s">
        <v>124</v>
      </c>
      <c r="B48" s="3" t="s">
        <v>94</v>
      </c>
      <c r="C48" s="16">
        <f>'[1]1 кв.ООО"Техно+"'!$BA$201+0</f>
        <v>0</v>
      </c>
      <c r="D48" s="16">
        <f>'[1] 2 кв.2011 г.-ООО "Техно+"'!$BA$201+0</f>
        <v>0</v>
      </c>
      <c r="E48" s="16">
        <f>'[1]3кв.ООО "Техно+"'!$BA$201+0</f>
        <v>0</v>
      </c>
      <c r="F48" s="16">
        <f>'[1]4кв.ООО"Техно+"'!$BA$201+0</f>
        <v>0</v>
      </c>
      <c r="G48" s="66">
        <f t="shared" si="0"/>
        <v>0</v>
      </c>
    </row>
    <row r="49" spans="1:7" ht="12.75">
      <c r="A49" s="75"/>
      <c r="B49" s="3" t="s">
        <v>93</v>
      </c>
      <c r="C49" s="16">
        <f>'[1]1 кв.ООО"Техно+"'!$BB$201+0</f>
        <v>0</v>
      </c>
      <c r="D49" s="16">
        <f>'[1] 2 кв.2011 г.-ООО "Техно+"'!$BB$201+0</f>
        <v>0</v>
      </c>
      <c r="E49" s="16">
        <f>'[1]3кв.ООО "Техно+"'!$BB$201+0</f>
        <v>0</v>
      </c>
      <c r="F49" s="16">
        <f>'[1]4кв.ООО"Техно+"'!$BB$201+0</f>
        <v>0</v>
      </c>
      <c r="G49" s="66">
        <f t="shared" si="0"/>
        <v>0</v>
      </c>
    </row>
    <row r="50" spans="1:7" ht="12.75">
      <c r="A50" s="134" t="s">
        <v>125</v>
      </c>
      <c r="B50" s="3" t="s">
        <v>94</v>
      </c>
      <c r="C50" s="16">
        <f>'[1]1 кв.ООО"Техно+"'!$BQ$201+0</f>
        <v>0</v>
      </c>
      <c r="D50" s="16">
        <f>'[1] 2 кв.2011 г.-ООО "Техно+"'!$BQ$201+0</f>
        <v>0</v>
      </c>
      <c r="E50" s="16">
        <f>'[1]3кв.ООО "Техно+"'!$BQ$201+0</f>
        <v>0</v>
      </c>
      <c r="F50" s="16">
        <f>'[1]4кв.ООО"Техно+"'!$BQ$201+0</f>
        <v>0</v>
      </c>
      <c r="G50" s="66">
        <f t="shared" si="0"/>
        <v>0</v>
      </c>
    </row>
    <row r="51" spans="1:7" ht="12.75">
      <c r="A51" s="75"/>
      <c r="B51" s="3" t="s">
        <v>93</v>
      </c>
      <c r="C51" s="16">
        <f>'[1]1 кв.ООО"Техно+"'!$BR$201+0</f>
        <v>0</v>
      </c>
      <c r="D51" s="16">
        <f>'[1] 2 кв.2011 г.-ООО "Техно+"'!$BR$201+0</f>
        <v>0</v>
      </c>
      <c r="E51" s="16">
        <f>'[1]3кв.ООО "Техно+"'!$BR$201+0</f>
        <v>0</v>
      </c>
      <c r="F51" s="16">
        <f>'[1]4кв.ООО"Техно+"'!$BR$201+0</f>
        <v>0</v>
      </c>
      <c r="G51" s="66">
        <f t="shared" si="0"/>
        <v>0</v>
      </c>
    </row>
    <row r="52" spans="1:7" ht="12.75">
      <c r="A52" s="67" t="s">
        <v>57</v>
      </c>
      <c r="B52" s="68" t="s">
        <v>117</v>
      </c>
      <c r="C52" s="68">
        <f>C13+C15+C17+C19+C21+C23+C25+C27+C29+C31+C33+C35+C37+C39+C41+C43+C45+C47+C49+C51</f>
        <v>0</v>
      </c>
      <c r="D52" s="68">
        <f>D13+D15+D17+D19+D21+D23+D25+D27+D29+D31+D33+D35+D37+D39+D41+D43+D45+D47+D49+D51</f>
        <v>633</v>
      </c>
      <c r="E52" s="68">
        <f>E13+E15+E17+E19+E21+E23+E25+E27+E29+E31+E33+E35+E37+E39+E41+E43+E45+E47+E49+E51</f>
        <v>0</v>
      </c>
      <c r="F52" s="68">
        <f>F13+F15+F17+F19+F21+F23+F25+F27+F29+F31+F33+F35+F37+F39+F41+F43+F45+F47+F49+F51</f>
        <v>0</v>
      </c>
      <c r="G52" s="69">
        <f>G13+G15+G17+G19+G21+G23+G25+G27+G29+G31+G33+G35+G37+G39+G41+G43+G45+G47+G49+G51</f>
        <v>633</v>
      </c>
    </row>
    <row r="53" spans="1:7" ht="13.5" thickBot="1">
      <c r="A53" s="70"/>
      <c r="B53" s="71"/>
      <c r="C53" s="71"/>
      <c r="D53" s="71"/>
      <c r="E53" s="71"/>
      <c r="F53" s="71"/>
      <c r="G53" s="72"/>
    </row>
    <row r="55" spans="1:7" ht="12.75">
      <c r="A55" s="135" t="s">
        <v>126</v>
      </c>
      <c r="B55" s="136" t="s">
        <v>127</v>
      </c>
      <c r="C55" s="136"/>
      <c r="D55" s="136"/>
      <c r="E55" s="136"/>
      <c r="F55" s="136"/>
      <c r="G55" s="136"/>
    </row>
    <row r="56" spans="1:7" ht="12.75">
      <c r="A56" s="137"/>
      <c r="B56" s="136"/>
      <c r="C56" s="136"/>
      <c r="D56" s="136"/>
      <c r="E56" s="136"/>
      <c r="F56" s="136"/>
      <c r="G56" s="136"/>
    </row>
    <row r="57" spans="2:7" ht="12.75">
      <c r="B57" s="138"/>
      <c r="C57" s="138"/>
      <c r="D57" s="138"/>
      <c r="E57" s="138"/>
      <c r="F57" s="138"/>
      <c r="G57" s="138"/>
    </row>
    <row r="58" spans="2:7" ht="12.75">
      <c r="B58" s="138"/>
      <c r="C58" s="138"/>
      <c r="D58" s="138"/>
      <c r="E58" s="138"/>
      <c r="F58" s="138"/>
      <c r="G58" s="138"/>
    </row>
    <row r="60" ht="12.75">
      <c r="A60" s="137" t="s">
        <v>128</v>
      </c>
    </row>
  </sheetData>
  <mergeCells count="35">
    <mergeCell ref="D7:F7"/>
    <mergeCell ref="C2:G2"/>
    <mergeCell ref="B55:G56"/>
    <mergeCell ref="A50:A51"/>
    <mergeCell ref="E4:F4"/>
    <mergeCell ref="D6:G6"/>
    <mergeCell ref="A9:C9"/>
    <mergeCell ref="C10:C11"/>
    <mergeCell ref="D10:D11"/>
    <mergeCell ref="E10:E11"/>
    <mergeCell ref="F10:F11"/>
    <mergeCell ref="G10:G11"/>
    <mergeCell ref="A48:A49"/>
    <mergeCell ref="A2:B2"/>
    <mergeCell ref="A1:G1"/>
    <mergeCell ref="A40:A41"/>
    <mergeCell ref="A24:A25"/>
    <mergeCell ref="A26:A27"/>
    <mergeCell ref="A28:A29"/>
    <mergeCell ref="A30:A31"/>
    <mergeCell ref="A16:A17"/>
    <mergeCell ref="A18:A19"/>
    <mergeCell ref="A42:A43"/>
    <mergeCell ref="A44:A45"/>
    <mergeCell ref="A46:A47"/>
    <mergeCell ref="A32:A33"/>
    <mergeCell ref="A34:A35"/>
    <mergeCell ref="A36:A37"/>
    <mergeCell ref="A38:A39"/>
    <mergeCell ref="A3:C3"/>
    <mergeCell ref="A20:A21"/>
    <mergeCell ref="A22:A23"/>
    <mergeCell ref="A10:A11"/>
    <mergeCell ref="A12:A13"/>
    <mergeCell ref="A14:A15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2012-03-13T05:58:56Z</cp:lastPrinted>
  <dcterms:created xsi:type="dcterms:W3CDTF">2010-07-27T09:08:42Z</dcterms:created>
  <dcterms:modified xsi:type="dcterms:W3CDTF">2012-03-13T05:58:58Z</dcterms:modified>
  <cp:category/>
  <cp:version/>
  <cp:contentType/>
  <cp:contentStatus/>
</cp:coreProperties>
</file>