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<sst xmlns="http://schemas.openxmlformats.org/spreadsheetml/2006/main" count="90" uniqueCount="52">
  <si>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</si>
  <si>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</si>
  <si>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</si>
  <si>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</si>
  <si>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</si>
  <si>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</si>
  <si>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</si>
  <si>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</si>
  <si>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</si>
  <si>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</si>
  <si>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</si>
  <si>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</si>
  <si>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</si>
  <si>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</si>
  <si>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</si>
  <si>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</si>
  <si>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</si>
  <si>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</si>
  <si>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</si>
  <si>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</si>
  <si>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</si>
  <si>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</si>
  <si>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</si>
  <si>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</si>
  <si>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</si>
  <si>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</si>
  <si>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</si>
  <si>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</si>
  <si>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</si>
  <si>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</si>
  <si>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</si>
  <si>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</si>
  <si>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</si>
  <si>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</si>
  <si>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</si>
  <si>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</si>
  <si>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</si>
  <si>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</si>
  <si>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</si>
  <si>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</si>
  <si>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</si>
  <si>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8 Марта, 9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</si>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</sst>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7">
          <cell r="E17">
            <v>0</v>
          </cell>
          <cell r="F17">
            <v>0</v>
          </cell>
          <cell r="U17">
            <v>0</v>
          </cell>
          <cell r="V17">
            <v>0</v>
          </cell>
          <cell r="AK17">
            <v>0</v>
          </cell>
          <cell r="AL17">
            <v>0</v>
          </cell>
          <cell r="BA17">
            <v>0</v>
          </cell>
          <cell r="BB17">
            <v>0</v>
          </cell>
          <cell r="BR17">
            <v>0</v>
          </cell>
          <cell r="CG17">
            <v>0</v>
          </cell>
          <cell r="CH17">
            <v>0</v>
          </cell>
          <cell r="CW17">
            <v>0</v>
          </cell>
          <cell r="CX17">
            <v>0</v>
          </cell>
          <cell r="DM17">
            <v>2</v>
          </cell>
          <cell r="DN17">
            <v>1460</v>
          </cell>
          <cell r="EC17">
            <v>0</v>
          </cell>
          <cell r="ED17">
            <v>0</v>
          </cell>
          <cell r="ES17">
            <v>0</v>
          </cell>
          <cell r="ET17">
            <v>0</v>
          </cell>
          <cell r="FI17">
            <v>0</v>
          </cell>
          <cell r="FJ17">
            <v>0</v>
          </cell>
          <cell r="FY17">
            <v>0</v>
          </cell>
          <cell r="FZ17">
            <v>0</v>
          </cell>
          <cell r="GO17">
            <v>0</v>
          </cell>
          <cell r="GP17">
            <v>0</v>
          </cell>
          <cell r="HE17">
            <v>0</v>
          </cell>
          <cell r="HF17">
            <v>0</v>
          </cell>
          <cell r="HU17">
            <v>1</v>
          </cell>
          <cell r="HV17">
            <v>971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0</v>
          </cell>
          <cell r="BQ212">
            <v>40</v>
          </cell>
          <cell r="BR212">
            <v>1665</v>
          </cell>
        </row>
      </sheetData>
      <sheetData sheetId="5">
        <row r="17">
          <cell r="E17">
            <v>7.2</v>
          </cell>
          <cell r="F17">
            <v>4652</v>
          </cell>
          <cell r="U17">
            <v>0</v>
          </cell>
          <cell r="V17">
            <v>0</v>
          </cell>
          <cell r="AK17">
            <v>0</v>
          </cell>
          <cell r="AL17">
            <v>0</v>
          </cell>
          <cell r="BA17">
            <v>0</v>
          </cell>
          <cell r="BB17">
            <v>0</v>
          </cell>
          <cell r="BR17">
            <v>0</v>
          </cell>
          <cell r="CG17">
            <v>0</v>
          </cell>
          <cell r="CH17">
            <v>0</v>
          </cell>
          <cell r="CW17">
            <v>0</v>
          </cell>
          <cell r="CX17">
            <v>0</v>
          </cell>
          <cell r="DM17">
            <v>0</v>
          </cell>
          <cell r="DN17">
            <v>0</v>
          </cell>
          <cell r="EC17">
            <v>0</v>
          </cell>
          <cell r="ED17">
            <v>0</v>
          </cell>
          <cell r="ES17">
            <v>0</v>
          </cell>
          <cell r="ET17">
            <v>0</v>
          </cell>
          <cell r="FI17">
            <v>0</v>
          </cell>
          <cell r="FJ17">
            <v>0</v>
          </cell>
          <cell r="FY17">
            <v>0</v>
          </cell>
          <cell r="FZ17">
            <v>0</v>
          </cell>
          <cell r="GO17">
            <v>0</v>
          </cell>
          <cell r="GP17">
            <v>0</v>
          </cell>
          <cell r="HE17">
            <v>0</v>
          </cell>
          <cell r="HF17">
            <v>0</v>
          </cell>
          <cell r="HU17">
            <v>0</v>
          </cell>
          <cell r="HV17">
            <v>0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0</v>
          </cell>
          <cell r="BQ212">
            <v>0</v>
          </cell>
          <cell r="BR212">
            <v>0</v>
          </cell>
        </row>
      </sheetData>
      <sheetData sheetId="6">
        <row r="17">
          <cell r="E17">
            <v>0</v>
          </cell>
          <cell r="F17">
            <v>0</v>
          </cell>
          <cell r="U17">
            <v>0</v>
          </cell>
          <cell r="V17">
            <v>0</v>
          </cell>
          <cell r="AK17">
            <v>0</v>
          </cell>
          <cell r="AL17">
            <v>0</v>
          </cell>
          <cell r="BA17">
            <v>0</v>
          </cell>
          <cell r="BB17">
            <v>0</v>
          </cell>
          <cell r="BR17">
            <v>0</v>
          </cell>
          <cell r="CG17">
            <v>0</v>
          </cell>
          <cell r="CH17">
            <v>0</v>
          </cell>
          <cell r="CW17">
            <v>6</v>
          </cell>
          <cell r="CX17">
            <v>2389</v>
          </cell>
          <cell r="DM17">
            <v>0</v>
          </cell>
          <cell r="DN17">
            <v>0</v>
          </cell>
          <cell r="EC17">
            <v>0</v>
          </cell>
          <cell r="ED17">
            <v>0</v>
          </cell>
          <cell r="ES17">
            <v>0</v>
          </cell>
          <cell r="ET17">
            <v>0</v>
          </cell>
          <cell r="FI17">
            <v>0</v>
          </cell>
          <cell r="FJ17">
            <v>0</v>
          </cell>
          <cell r="FY17">
            <v>0</v>
          </cell>
          <cell r="FZ17">
            <v>0</v>
          </cell>
          <cell r="GO17">
            <v>0</v>
          </cell>
          <cell r="GP17">
            <v>0</v>
          </cell>
          <cell r="HE17">
            <v>0</v>
          </cell>
          <cell r="HF17">
            <v>0</v>
          </cell>
          <cell r="HU17">
            <v>0</v>
          </cell>
          <cell r="HV17">
            <v>0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0</v>
          </cell>
          <cell r="BQ212">
            <v>0</v>
          </cell>
          <cell r="BR212">
            <v>0</v>
          </cell>
        </row>
      </sheetData>
      <sheetData sheetId="10">
        <row r="17">
          <cell r="E17">
            <v>0</v>
          </cell>
          <cell r="F17">
            <v>0</v>
          </cell>
          <cell r="U17">
            <v>0</v>
          </cell>
          <cell r="V17">
            <v>0</v>
          </cell>
          <cell r="AK17">
            <v>0</v>
          </cell>
          <cell r="AL17">
            <v>0</v>
          </cell>
          <cell r="BA17">
            <v>0</v>
          </cell>
          <cell r="BB17">
            <v>0</v>
          </cell>
          <cell r="BR17">
            <v>0</v>
          </cell>
          <cell r="CG17">
            <v>0</v>
          </cell>
          <cell r="CH17">
            <v>0</v>
          </cell>
          <cell r="CW17">
            <v>0</v>
          </cell>
          <cell r="CX17">
            <v>0</v>
          </cell>
          <cell r="DM17">
            <v>0</v>
          </cell>
          <cell r="DN17">
            <v>0</v>
          </cell>
          <cell r="EC17">
            <v>0</v>
          </cell>
          <cell r="ED17">
            <v>0</v>
          </cell>
          <cell r="ES17">
            <v>0</v>
          </cell>
          <cell r="ET17">
            <v>0</v>
          </cell>
          <cell r="FI17">
            <v>0</v>
          </cell>
          <cell r="FJ17">
            <v>0</v>
          </cell>
          <cell r="FY17">
            <v>0</v>
          </cell>
          <cell r="FZ17">
            <v>0</v>
          </cell>
          <cell r="GO17">
            <v>0</v>
          </cell>
          <cell r="GP17">
            <v>0</v>
          </cell>
          <cell r="HE17">
            <v>0</v>
          </cell>
          <cell r="HF17">
            <v>0</v>
          </cell>
          <cell r="HU17">
            <v>0</v>
          </cell>
          <cell r="HV17">
            <v>0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0</v>
          </cell>
          <cell r="BQ212">
            <v>0</v>
          </cell>
          <cell r="BR2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660156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5" t="s">
        <v>44</v>
      </c>
      <c r="B1" s="46"/>
      <c r="C1" s="46"/>
      <c r="D1" s="46"/>
      <c r="E1" s="46"/>
      <c r="F1" s="46"/>
      <c r="G1" s="47"/>
    </row>
    <row r="2" spans="1:7" ht="16.5" thickBot="1">
      <c r="A2" s="43" t="s">
        <v>41</v>
      </c>
      <c r="B2" s="44"/>
      <c r="C2" s="51" t="s">
        <v>46</v>
      </c>
      <c r="D2" s="52"/>
      <c r="E2" s="52"/>
      <c r="F2" s="52"/>
      <c r="G2" s="53"/>
    </row>
    <row r="3" spans="1:7" ht="13.5" thickBot="1">
      <c r="A3" s="35" t="s">
        <v>11</v>
      </c>
      <c r="B3" s="36"/>
      <c r="C3" s="37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">
        <v>6660.518</v>
      </c>
      <c r="D4" s="6"/>
      <c r="E4" s="29" t="s">
        <v>39</v>
      </c>
      <c r="F4" s="30"/>
      <c r="G4" s="26">
        <f>G52+0</f>
        <v>11137</v>
      </c>
    </row>
    <row r="5" spans="1:8" ht="12.75">
      <c r="A5" s="16" t="s">
        <v>10</v>
      </c>
      <c r="B5" s="9" t="s">
        <v>13</v>
      </c>
      <c r="C5" s="28">
        <v>399.26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1"/>
      <c r="E6" s="31"/>
      <c r="F6" s="31"/>
      <c r="G6" s="32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8" t="s">
        <v>45</v>
      </c>
      <c r="E7" s="49"/>
      <c r="F7" s="50"/>
      <c r="G7" s="27">
        <f>C4+C8-G4</f>
        <v>727.1637354838695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5203.645735483869</v>
      </c>
      <c r="D8" s="12"/>
      <c r="E8" s="12"/>
      <c r="F8" s="12"/>
      <c r="G8" s="14"/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8" t="s">
        <v>32</v>
      </c>
      <c r="B10" s="6" t="s">
        <v>0</v>
      </c>
      <c r="C10" s="39" t="s">
        <v>34</v>
      </c>
      <c r="D10" s="30" t="s">
        <v>35</v>
      </c>
      <c r="E10" s="30" t="s">
        <v>36</v>
      </c>
      <c r="F10" s="30" t="s">
        <v>37</v>
      </c>
      <c r="G10" s="33" t="s">
        <v>38</v>
      </c>
    </row>
    <row r="11" spans="1:7" ht="12.75">
      <c r="A11" s="34"/>
      <c r="B11" s="5" t="s">
        <v>33</v>
      </c>
      <c r="C11" s="30"/>
      <c r="D11" s="30"/>
      <c r="E11" s="30"/>
      <c r="F11" s="30"/>
      <c r="G11" s="33"/>
    </row>
    <row r="12" spans="1:7" ht="12.75">
      <c r="A12" s="34" t="s">
        <v>1</v>
      </c>
      <c r="B12" s="9" t="s">
        <v>15</v>
      </c>
      <c r="C12" s="3">
        <f>'[1]1 кв.ООО"Техно+"'!$E$17+0</f>
        <v>0</v>
      </c>
      <c r="D12" s="3">
        <f>'[1] 2 кв.2011 г.-ООО "Техно+"'!$E$17+0</f>
        <v>7.2</v>
      </c>
      <c r="E12" s="3">
        <f>'[1]3кв.ООО "Техно+"'!$E$17+0</f>
        <v>0</v>
      </c>
      <c r="F12" s="3">
        <f>'[1]4кв.ООО"Техно+"'!$E$17+0</f>
        <v>0</v>
      </c>
      <c r="G12" s="19">
        <f>SUM(C12:F12)</f>
        <v>7.2</v>
      </c>
    </row>
    <row r="13" spans="1:7" ht="12.75">
      <c r="A13" s="34"/>
      <c r="B13" s="1" t="s">
        <v>16</v>
      </c>
      <c r="C13" s="3">
        <f>'[1]1 кв.ООО"Техно+"'!$F$17+0</f>
        <v>0</v>
      </c>
      <c r="D13" s="3">
        <f>'[1] 2 кв.2011 г.-ООО "Техно+"'!$F$17+0</f>
        <v>4652</v>
      </c>
      <c r="E13" s="3">
        <f>'[1]3кв.ООО "Техно+"'!$F$17+0</f>
        <v>0</v>
      </c>
      <c r="F13" s="3">
        <f>'[1]4кв.ООО"Техно+"'!$F$17+0</f>
        <v>0</v>
      </c>
      <c r="G13" s="19">
        <f aca="true" t="shared" si="0" ref="G13:G51">SUM(C13:F13)</f>
        <v>4652</v>
      </c>
    </row>
    <row r="14" spans="1:7" ht="12.75">
      <c r="A14" s="34" t="s">
        <v>2</v>
      </c>
      <c r="B14" s="9" t="s">
        <v>15</v>
      </c>
      <c r="C14" s="3">
        <f>'[1]1 кв.ООО"Техно+"'!$U$17+0</f>
        <v>0</v>
      </c>
      <c r="D14" s="3">
        <f>'[1] 2 кв.2011 г.-ООО "Техно+"'!$U$17+0</f>
        <v>0</v>
      </c>
      <c r="E14" s="3">
        <f>'[1]3кв.ООО "Техно+"'!$U$17+0</f>
        <v>0</v>
      </c>
      <c r="F14" s="3">
        <f>'[1]4кв.ООО"Техно+"'!$U$17+0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кв.ООО"Техно+"'!$V$17+0</f>
        <v>0</v>
      </c>
      <c r="D15" s="3">
        <f>'[1] 2 кв.2011 г.-ООО "Техно+"'!$V$17+0</f>
        <v>0</v>
      </c>
      <c r="E15" s="3">
        <f>'[1]3кв.ООО "Техно+"'!$V$17+0</f>
        <v>0</v>
      </c>
      <c r="F15" s="3">
        <f>'[1]4кв.ООО"Техно+"'!$V$17+0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кв.ООО"Техно+"'!$AK$17+0</f>
        <v>0</v>
      </c>
      <c r="D16" s="3">
        <f>'[1] 2 кв.2011 г.-ООО "Техно+"'!$AK$17+0</f>
        <v>0</v>
      </c>
      <c r="E16" s="3">
        <f>'[1]3кв.ООО "Техно+"'!$AK$17+0</f>
        <v>0</v>
      </c>
      <c r="F16" s="3">
        <f>'[1]4кв.ООО"Техно+"'!$AK$17+0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кв.ООО"Техно+"'!$AL$17+0</f>
        <v>0</v>
      </c>
      <c r="D17" s="3">
        <f>'[1] 2 кв.2011 г.-ООО "Техно+"'!$AL$17+0</f>
        <v>0</v>
      </c>
      <c r="E17" s="3">
        <f>'[1]3кв.ООО "Техно+"'!$AL$17+0</f>
        <v>0</v>
      </c>
      <c r="F17" s="3">
        <f>'[1]4кв.ООО"Техно+"'!$AL$17+0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кв.ООО"Техно+"'!$BA$17+0</f>
        <v>0</v>
      </c>
      <c r="D18" s="3">
        <f>'[1] 2 кв.2011 г.-ООО "Техно+"'!$BA$17+0</f>
        <v>0</v>
      </c>
      <c r="E18" s="3">
        <f>'[1]3кв.ООО "Техно+"'!$BA$17+0</f>
        <v>0</v>
      </c>
      <c r="F18" s="3">
        <f>'[1]4кв.ООО"Техно+"'!$BA$17+0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кв.ООО"Техно+"'!$BB$17+0</f>
        <v>0</v>
      </c>
      <c r="D19" s="3">
        <f>'[1] 2 кв.2011 г.-ООО "Техно+"'!$BB$17+0</f>
        <v>0</v>
      </c>
      <c r="E19" s="3">
        <f>'[1]3кв.ООО "Техно+"'!$BB$17+0</f>
        <v>0</v>
      </c>
      <c r="F19" s="3">
        <f>'[1]4кв.ООО"Техно+"'!$BB$17+0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кв.ООО"Техно+"'!$BR$17+0</f>
        <v>0</v>
      </c>
      <c r="D21" s="3">
        <f>'[1] 2 кв.2011 г.-ООО "Техно+"'!$BR$17+0</f>
        <v>0</v>
      </c>
      <c r="E21" s="3">
        <f>'[1]3кв.ООО "Техно+"'!$BR$17+0</f>
        <v>0</v>
      </c>
      <c r="F21" s="3">
        <f>'[1]4кв.ООО"Техно+"'!$BR$17+0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кв.ООО"Техно+"'!$CG$17+0</f>
        <v>0</v>
      </c>
      <c r="D22" s="3">
        <f>'[1] 2 кв.2011 г.-ООО "Техно+"'!$CG$17+0</f>
        <v>0</v>
      </c>
      <c r="E22" s="3">
        <f>'[1]3кв.ООО "Техно+"'!$CG$17+0</f>
        <v>0</v>
      </c>
      <c r="F22" s="3">
        <f>'[1]4кв.ООО"Техно+"'!$CG$17+0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кв.ООО"Техно+"'!$CH$17+0</f>
        <v>0</v>
      </c>
      <c r="D23" s="3">
        <f>'[1] 2 кв.2011 г.-ООО "Техно+"'!$CH$17+0</f>
        <v>0</v>
      </c>
      <c r="E23" s="3">
        <f>'[1]3кв.ООО "Техно+"'!$CH$17+0</f>
        <v>0</v>
      </c>
      <c r="F23" s="3">
        <f>'[1]4кв.ООО"Техно+"'!$CH$17+0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кв.ООО"Техно+"'!$CW$17+0</f>
        <v>0</v>
      </c>
      <c r="D24" s="3">
        <f>'[1] 2 кв.2011 г.-ООО "Техно+"'!$CW$17+0</f>
        <v>0</v>
      </c>
      <c r="E24" s="3">
        <f>'[1]3кв.ООО "Техно+"'!$CW$17+0</f>
        <v>6</v>
      </c>
      <c r="F24" s="3">
        <f>'[1]4кв.ООО"Техно+"'!$CW$17+0</f>
        <v>0</v>
      </c>
      <c r="G24" s="19">
        <f t="shared" si="0"/>
        <v>6</v>
      </c>
    </row>
    <row r="25" spans="1:7" ht="12.75">
      <c r="A25" s="34"/>
      <c r="B25" s="1" t="s">
        <v>16</v>
      </c>
      <c r="C25" s="3">
        <f>'[1]1 кв.ООО"Техно+"'!$CX$17+0</f>
        <v>0</v>
      </c>
      <c r="D25" s="3">
        <f>'[1] 2 кв.2011 г.-ООО "Техно+"'!$CX$17+0</f>
        <v>0</v>
      </c>
      <c r="E25" s="3">
        <f>'[1]3кв.ООО "Техно+"'!$CX$17+0</f>
        <v>2389</v>
      </c>
      <c r="F25" s="3">
        <f>'[1]4кв.ООО"Техно+"'!$CX$17+0</f>
        <v>0</v>
      </c>
      <c r="G25" s="19">
        <f t="shared" si="0"/>
        <v>2389</v>
      </c>
    </row>
    <row r="26" spans="1:7" ht="12.75" customHeight="1">
      <c r="A26" s="34" t="s">
        <v>23</v>
      </c>
      <c r="B26" s="1" t="s">
        <v>17</v>
      </c>
      <c r="C26" s="3">
        <f>'[1]1 кв.ООО"Техно+"'!$DM$17+0</f>
        <v>2</v>
      </c>
      <c r="D26" s="3">
        <f>'[1] 2 кв.2011 г.-ООО "Техно+"'!$DM$17+0</f>
        <v>0</v>
      </c>
      <c r="E26" s="3">
        <f>'[1]3кв.ООО "Техно+"'!$DM$17+0</f>
        <v>0</v>
      </c>
      <c r="F26" s="3">
        <f>'[1]4кв.ООО"Техно+"'!$DM$17+0</f>
        <v>0</v>
      </c>
      <c r="G26" s="19">
        <f t="shared" si="0"/>
        <v>2</v>
      </c>
    </row>
    <row r="27" spans="1:7" ht="12.75">
      <c r="A27" s="34"/>
      <c r="B27" s="1" t="s">
        <v>16</v>
      </c>
      <c r="C27" s="3">
        <f>'[1]1 кв.ООО"Техно+"'!$DN$17+0</f>
        <v>1460</v>
      </c>
      <c r="D27" s="3">
        <f>'[1] 2 кв.2011 г.-ООО "Техно+"'!$DN$17+0</f>
        <v>0</v>
      </c>
      <c r="E27" s="3">
        <f>'[1]3кв.ООО "Техно+"'!$DN$17+0</f>
        <v>0</v>
      </c>
      <c r="F27" s="3">
        <f>'[1]4кв.ООО"Техно+"'!$DN$17+0</f>
        <v>0</v>
      </c>
      <c r="G27" s="19">
        <f t="shared" si="0"/>
        <v>1460</v>
      </c>
    </row>
    <row r="28" spans="1:7" ht="12.75" customHeight="1">
      <c r="A28" s="34" t="s">
        <v>4</v>
      </c>
      <c r="B28" s="1" t="s">
        <v>17</v>
      </c>
      <c r="C28" s="3">
        <f>'[1]1 кв.ООО"Техно+"'!$EC$17+0</f>
        <v>0</v>
      </c>
      <c r="D28" s="3">
        <f>'[1] 2 кв.2011 г.-ООО "Техно+"'!$EC$17+0</f>
        <v>0</v>
      </c>
      <c r="E28" s="3">
        <f>'[1]3кв.ООО "Техно+"'!$EC$17+0</f>
        <v>0</v>
      </c>
      <c r="F28" s="3">
        <f>'[1]4кв.ООО"Техно+"'!$EC$17+0</f>
        <v>0</v>
      </c>
      <c r="G28" s="19">
        <f t="shared" si="0"/>
        <v>0</v>
      </c>
    </row>
    <row r="29" spans="1:7" ht="12.75">
      <c r="A29" s="34"/>
      <c r="B29" s="1" t="s">
        <v>16</v>
      </c>
      <c r="C29" s="3">
        <f>'[1]1 кв.ООО"Техно+"'!$ED$17+0</f>
        <v>0</v>
      </c>
      <c r="D29" s="3">
        <f>'[1] 2 кв.2011 г.-ООО "Техно+"'!$ED$17+0</f>
        <v>0</v>
      </c>
      <c r="E29" s="3">
        <f>'[1]3кв.ООО "Техно+"'!$ED$17+0</f>
        <v>0</v>
      </c>
      <c r="F29" s="3">
        <f>'[1]4кв.ООО"Техно+"'!$ED$17+0</f>
        <v>0</v>
      </c>
      <c r="G29" s="19">
        <f t="shared" si="0"/>
        <v>0</v>
      </c>
    </row>
    <row r="30" spans="1:7" ht="12.75">
      <c r="A30" s="34" t="s">
        <v>5</v>
      </c>
      <c r="B30" s="1" t="s">
        <v>17</v>
      </c>
      <c r="C30" s="3">
        <f>'[1]1 кв.ООО"Техно+"'!$ES$17+0</f>
        <v>0</v>
      </c>
      <c r="D30" s="3">
        <f>'[1] 2 кв.2011 г.-ООО "Техно+"'!$ES$17+0</f>
        <v>0</v>
      </c>
      <c r="E30" s="3">
        <f>'[1]3кв.ООО "Техно+"'!$ES$17+0</f>
        <v>0</v>
      </c>
      <c r="F30" s="3">
        <f>'[1]4кв.ООО"Техно+"'!$ES$17+0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кв.ООО"Техно+"'!$ET$17+0</f>
        <v>0</v>
      </c>
      <c r="D31" s="3">
        <f>'[1] 2 кв.2011 г.-ООО "Техно+"'!$ET$17+0</f>
        <v>0</v>
      </c>
      <c r="E31" s="3">
        <f>'[1]3кв.ООО "Техно+"'!$ET$17+0</f>
        <v>0</v>
      </c>
      <c r="F31" s="3">
        <f>'[1]4кв.ООО"Техно+"'!$ET$17+0</f>
        <v>0</v>
      </c>
      <c r="G31" s="19">
        <f t="shared" si="0"/>
        <v>0</v>
      </c>
    </row>
    <row r="32" spans="1:7" ht="12.75">
      <c r="A32" s="54" t="s">
        <v>6</v>
      </c>
      <c r="B32" s="1" t="s">
        <v>20</v>
      </c>
      <c r="C32" s="3">
        <f>'[1]1 кв.ООО"Техно+"'!$FI$17+0</f>
        <v>0</v>
      </c>
      <c r="D32" s="3">
        <f>'[1] 2 кв.2011 г.-ООО "Техно+"'!$FI$17+0</f>
        <v>0</v>
      </c>
      <c r="E32" s="3">
        <f>'[1]3кв.ООО "Техно+"'!$FI$17+0</f>
        <v>0</v>
      </c>
      <c r="F32" s="3">
        <f>'[1]4кв.ООО"Техно+"'!$FI$17+0</f>
        <v>0</v>
      </c>
      <c r="G32" s="19">
        <f t="shared" si="0"/>
        <v>0</v>
      </c>
    </row>
    <row r="33" spans="1:7" ht="12.75">
      <c r="A33" s="54"/>
      <c r="B33" s="1" t="s">
        <v>16</v>
      </c>
      <c r="C33" s="3">
        <f>'[1]1 кв.ООО"Техно+"'!$FJ$17+0</f>
        <v>0</v>
      </c>
      <c r="D33" s="3">
        <f>'[1] 2 кв.2011 г.-ООО "Техно+"'!$FJ$17+0</f>
        <v>0</v>
      </c>
      <c r="E33" s="3">
        <f>'[1]3кв.ООО "Техно+"'!$FJ$17+0</f>
        <v>0</v>
      </c>
      <c r="F33" s="3">
        <f>'[1]4кв.ООО"Техно+"'!$FJ$17+0</f>
        <v>0</v>
      </c>
      <c r="G33" s="19">
        <f t="shared" si="0"/>
        <v>0</v>
      </c>
    </row>
    <row r="34" spans="1:7" ht="12.75">
      <c r="A34" s="54" t="s">
        <v>24</v>
      </c>
      <c r="B34" s="1" t="s">
        <v>17</v>
      </c>
      <c r="C34" s="3">
        <f>'[1]1 кв.ООО"Техно+"'!$FY$17+0</f>
        <v>0</v>
      </c>
      <c r="D34" s="3">
        <f>'[1] 2 кв.2011 г.-ООО "Техно+"'!$FY$17+0</f>
        <v>0</v>
      </c>
      <c r="E34" s="3">
        <f>'[1]3кв.ООО "Техно+"'!$FY$17+0</f>
        <v>0</v>
      </c>
      <c r="F34" s="3">
        <f>'[1]4кв.ООО"Техно+"'!$FY$17+0</f>
        <v>0</v>
      </c>
      <c r="G34" s="19">
        <f t="shared" si="0"/>
        <v>0</v>
      </c>
    </row>
    <row r="35" spans="1:7" ht="12.75">
      <c r="A35" s="54"/>
      <c r="B35" s="1" t="s">
        <v>16</v>
      </c>
      <c r="C35" s="3">
        <f>'[1]1 кв.ООО"Техно+"'!$FZ$17+0</f>
        <v>0</v>
      </c>
      <c r="D35" s="3">
        <f>'[1] 2 кв.2011 г.-ООО "Техно+"'!$FZ$17+0</f>
        <v>0</v>
      </c>
      <c r="E35" s="3">
        <f>'[1]3кв.ООО "Техно+"'!$FZ$17+0</f>
        <v>0</v>
      </c>
      <c r="F35" s="3">
        <f>'[1]4кв.ООО"Техно+"'!$FZ$17+0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кв.ООО"Техно+"'!$GO$17+0</f>
        <v>0</v>
      </c>
      <c r="D36" s="3">
        <f>'[1] 2 кв.2011 г.-ООО "Техно+"'!$GO$17+0</f>
        <v>0</v>
      </c>
      <c r="E36" s="3">
        <f>'[1]3кв.ООО "Техно+"'!$GO$17+0</f>
        <v>0</v>
      </c>
      <c r="F36" s="3">
        <f>'[1]4кв.ООО"Техно+"'!$GO$17+0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кв.ООО"Техно+"'!$GP$17+0</f>
        <v>0</v>
      </c>
      <c r="D37" s="3">
        <f>'[1] 2 кв.2011 г.-ООО "Техно+"'!$GP$17+0</f>
        <v>0</v>
      </c>
      <c r="E37" s="3">
        <f>'[1]3кв.ООО "Техно+"'!$GP$17+0</f>
        <v>0</v>
      </c>
      <c r="F37" s="3">
        <f>'[1]4кв.ООО"Техно+"'!$GP$17+0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кв.ООО"Техно+"'!$HE$17+0</f>
        <v>0</v>
      </c>
      <c r="D38" s="3">
        <f>'[1] 2 кв.2011 г.-ООО "Техно+"'!$HE$17+0</f>
        <v>0</v>
      </c>
      <c r="E38" s="3">
        <f>'[1]3кв.ООО "Техно+"'!$HE$17+0</f>
        <v>0</v>
      </c>
      <c r="F38" s="3">
        <f>'[1]4кв.ООО"Техно+"'!$HE$17+0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кв.ООО"Техно+"'!$HF$17+0</f>
        <v>0</v>
      </c>
      <c r="D39" s="3">
        <f>'[1] 2 кв.2011 г.-ООО "Техно+"'!$HF$17+0</f>
        <v>0</v>
      </c>
      <c r="E39" s="3">
        <f>'[1]3кв.ООО "Техно+"'!$HF$17+0</f>
        <v>0</v>
      </c>
      <c r="F39" s="3">
        <f>'[1]4кв.ООО"Техно+"'!$HF$17+0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кв.ООО"Техно+"'!$HU$17+0</f>
        <v>1</v>
      </c>
      <c r="D40" s="3">
        <f>'[1] 2 кв.2011 г.-ООО "Техно+"'!$HU$17+0</f>
        <v>0</v>
      </c>
      <c r="E40" s="3">
        <f>'[1]3кв.ООО "Техно+"'!$HU$17+0</f>
        <v>0</v>
      </c>
      <c r="F40" s="3">
        <f>'[1]4кв.ООО"Техно+"'!$HU$17+0</f>
        <v>0</v>
      </c>
      <c r="G40" s="19">
        <f t="shared" si="0"/>
        <v>1</v>
      </c>
    </row>
    <row r="41" spans="1:7" ht="12.75">
      <c r="A41" s="34"/>
      <c r="B41" s="1" t="s">
        <v>16</v>
      </c>
      <c r="C41" s="3">
        <f>'[1]1 кв.ООО"Техно+"'!$HV$17+0</f>
        <v>971</v>
      </c>
      <c r="D41" s="3">
        <f>'[1] 2 кв.2011 г.-ООО "Техно+"'!$HV$17+0</f>
        <v>0</v>
      </c>
      <c r="E41" s="3">
        <f>'[1]3кв.ООО "Техно+"'!$HV$17+0</f>
        <v>0</v>
      </c>
      <c r="F41" s="3">
        <f>'[1]4кв.ООО"Техно+"'!$HV$17+0</f>
        <v>0</v>
      </c>
      <c r="G41" s="19">
        <f t="shared" si="0"/>
        <v>971</v>
      </c>
    </row>
    <row r="42" spans="1:7" ht="12.75">
      <c r="A42" s="34" t="s">
        <v>28</v>
      </c>
      <c r="B42" s="1" t="s">
        <v>17</v>
      </c>
      <c r="C42" s="3">
        <f>'[1]1 кв.ООО"Техно+"'!$E$212+0</f>
        <v>0</v>
      </c>
      <c r="D42" s="3">
        <f>'[1] 2 кв.2011 г.-ООО "Техно+"'!$E$212+0</f>
        <v>0</v>
      </c>
      <c r="E42" s="3">
        <f>'[1]3кв.ООО "Техно+"'!$E$212+0</f>
        <v>0</v>
      </c>
      <c r="F42" s="3">
        <f>'[1]4кв.ООО"Техно+"'!$E$212+0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кв.ООО"Техно+"'!$F$212+0</f>
        <v>0</v>
      </c>
      <c r="D43" s="3">
        <f>'[1] 2 кв.2011 г.-ООО "Техно+"'!$F$212+0</f>
        <v>0</v>
      </c>
      <c r="E43" s="3">
        <f>'[1]3кв.ООО "Техно+"'!$F$212+0</f>
        <v>0</v>
      </c>
      <c r="F43" s="3">
        <f>'[1]4кв.ООО"Техно+"'!$F$212+0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кв.ООО"Техно+"'!$U$212+0</f>
        <v>0</v>
      </c>
      <c r="D44" s="3">
        <f>'[1] 2 кв.2011 г.-ООО "Техно+"'!$U$212+0</f>
        <v>0</v>
      </c>
      <c r="E44" s="3">
        <f>'[1]3кв.ООО "Техно+"'!$U$212+0</f>
        <v>0</v>
      </c>
      <c r="F44" s="3">
        <f>'[1]4кв.ООО"Техно+"'!$U$212+0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кв.ООО"Техно+"'!$V$212+0</f>
        <v>0</v>
      </c>
      <c r="D45" s="3">
        <f>'[1] 2 кв.2011 г.-ООО "Техно+"'!$V$212+0</f>
        <v>0</v>
      </c>
      <c r="E45" s="3">
        <f>'[1]3кв.ООО "Техно+"'!$V$212+0</f>
        <v>0</v>
      </c>
      <c r="F45" s="3">
        <f>'[1]4кв.ООО"Техно+"'!$V$212+0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кв.ООО"Техно+"'!$AK$212+0</f>
        <v>0</v>
      </c>
      <c r="D46" s="3">
        <f>'[1] 2 кв.2011 г.-ООО "Техно+"'!$AK$212+0</f>
        <v>0</v>
      </c>
      <c r="E46" s="3">
        <f>'[1]3кв.ООО "Техно+"'!$AK$212+0</f>
        <v>0</v>
      </c>
      <c r="F46" s="3">
        <f>'[1]4кв.ООО"Техно+"'!$AK$212+0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кв.ООО"Техно+"'!$AL$212+0</f>
        <v>0</v>
      </c>
      <c r="D47" s="3">
        <f>'[1] 2 кв.2011 г.-ООО "Техно+"'!$AL$212+0</f>
        <v>0</v>
      </c>
      <c r="E47" s="3">
        <f>'[1]3кв.ООО "Техно+"'!$AL$212+0</f>
        <v>0</v>
      </c>
      <c r="F47" s="3">
        <f>'[1]4кв.ООО"Техно+"'!$AL$212+0</f>
        <v>0</v>
      </c>
      <c r="G47" s="19">
        <f t="shared" si="0"/>
        <v>0</v>
      </c>
    </row>
    <row r="48" spans="1:7" ht="12.75">
      <c r="A48" s="55" t="s">
        <v>47</v>
      </c>
      <c r="B48" s="1" t="s">
        <v>17</v>
      </c>
      <c r="C48" s="3">
        <f>'[1]1 кв.ООО"Техно+"'!$BA$212+0</f>
        <v>0</v>
      </c>
      <c r="D48" s="3">
        <f>'[1] 2 кв.2011 г.-ООО "Техно+"'!$BA$212+0</f>
        <v>0</v>
      </c>
      <c r="E48" s="3">
        <f>'[1]3кв.ООО "Техно+"'!$BA$212+0</f>
        <v>0</v>
      </c>
      <c r="F48" s="3">
        <f>'[1]4кв.ООО"Техно+"'!$BA$212+0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кв.ООО"Техно+"'!$BB$212+0</f>
        <v>0</v>
      </c>
      <c r="D49" s="3">
        <f>'[1] 2 кв.2011 г.-ООО "Техно+"'!$BB$212+0</f>
        <v>0</v>
      </c>
      <c r="E49" s="3">
        <f>'[1]3кв.ООО "Техно+"'!$BB$212+0</f>
        <v>0</v>
      </c>
      <c r="F49" s="3">
        <f>'[1]4кв.ООО"Техно+"'!$BB$212+0</f>
        <v>0</v>
      </c>
      <c r="G49" s="19">
        <f t="shared" si="0"/>
        <v>0</v>
      </c>
    </row>
    <row r="50" spans="1:7" ht="12.75">
      <c r="A50" s="55" t="s">
        <v>48</v>
      </c>
      <c r="B50" s="1" t="s">
        <v>17</v>
      </c>
      <c r="C50" s="3">
        <f>'[1]1 кв.ООО"Техно+"'!$BQ$212+0</f>
        <v>40</v>
      </c>
      <c r="D50" s="3">
        <f>'[1] 2 кв.2011 г.-ООО "Техно+"'!$BQ$212+0</f>
        <v>0</v>
      </c>
      <c r="E50" s="3">
        <f>'[1]3кв.ООО "Техно+"'!$BQ$212+0</f>
        <v>0</v>
      </c>
      <c r="F50" s="3">
        <f>'[1]4кв.ООО"Техно+"'!$BQ$212+0</f>
        <v>0</v>
      </c>
      <c r="G50" s="19">
        <f t="shared" si="0"/>
        <v>40</v>
      </c>
    </row>
    <row r="51" spans="1:7" ht="12.75">
      <c r="A51" s="34"/>
      <c r="B51" s="1" t="s">
        <v>16</v>
      </c>
      <c r="C51" s="3">
        <f>'[1]1 кв.ООО"Техно+"'!$BR$212+0</f>
        <v>1665</v>
      </c>
      <c r="D51" s="3">
        <f>'[1] 2 кв.2011 г.-ООО "Техно+"'!$BR$212+0</f>
        <v>0</v>
      </c>
      <c r="E51" s="3">
        <f>'[1]3кв.ООО "Техно+"'!$BR$212+0</f>
        <v>0</v>
      </c>
      <c r="F51" s="3">
        <f>'[1]4кв.ООО"Техно+"'!$BR$212+0</f>
        <v>0</v>
      </c>
      <c r="G51" s="19">
        <f t="shared" si="0"/>
        <v>1665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4096</v>
      </c>
      <c r="D52" s="13">
        <f>D13+D15+D17+D19+D21+D23+D25+D27+D29+D31+D33+D35+D37+D39+D41+D43+D45+D47+D49+D51</f>
        <v>4652</v>
      </c>
      <c r="E52" s="13">
        <f>E13+E15+E17+E19+E21+E23+E25+E27+E29+E31+E33+E35+E37+E39+E41+E43+E45+E47+E49+E51</f>
        <v>2389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11137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6" t="s">
        <v>49</v>
      </c>
      <c r="B55" s="57" t="s">
        <v>50</v>
      </c>
      <c r="C55" s="57"/>
      <c r="D55" s="57"/>
      <c r="E55" s="57"/>
      <c r="F55" s="57"/>
      <c r="G55" s="57"/>
    </row>
    <row r="56" spans="1:7" ht="12.75">
      <c r="A56" s="58"/>
      <c r="B56" s="57"/>
      <c r="C56" s="57"/>
      <c r="D56" s="57"/>
      <c r="E56" s="57"/>
      <c r="F56" s="57"/>
      <c r="G56" s="57"/>
    </row>
    <row r="57" spans="2:7" ht="12.75">
      <c r="B57" s="59"/>
      <c r="C57" s="59"/>
      <c r="D57" s="59"/>
      <c r="E57" s="59"/>
      <c r="F57" s="59"/>
      <c r="G57" s="59"/>
    </row>
    <row r="58" spans="2:7" ht="12.75">
      <c r="B58" s="59"/>
      <c r="C58" s="59"/>
      <c r="D58" s="59"/>
      <c r="E58" s="59"/>
      <c r="F58" s="59"/>
      <c r="G58" s="59"/>
    </row>
    <row r="60" ht="12.75">
      <c r="A60" s="58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2012-03-13T06:01:48Z</cp:lastPrinted>
  <dcterms:created xsi:type="dcterms:W3CDTF">2010-07-27T09:08:42Z</dcterms:created>
  <dcterms:modified xsi:type="dcterms:W3CDTF">2012-03-13T06:01:54Z</dcterms:modified>
  <cp:category/>
  <cp:version/>
  <cp:contentType/>
  <cp:contentStatus/>
</cp:coreProperties>
</file>