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05" windowWidth="15480" windowHeight="11640" tabRatio="617" activeTab="0"/>
  </bookViews>
  <sheets>
    <sheet name="отчет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<sst xmlns="http://schemas.openxmlformats.org/spreadsheetml/2006/main" count="90" uniqueCount="52">
  <si>
    <t>объем</t>
  </si>
  <si>
    <t>кровля</t>
  </si>
  <si>
    <t>фасад</t>
  </si>
  <si>
    <t>м/швы</t>
  </si>
  <si>
    <t>ХВС</t>
  </si>
  <si>
    <t>ГВС</t>
  </si>
  <si>
    <t>запорная арматура</t>
  </si>
  <si>
    <t>ИТОГО</t>
  </si>
  <si>
    <t>Баланс на 01.01.2011 г.</t>
  </si>
  <si>
    <t>мусоропровод</t>
  </si>
  <si>
    <t>Абонируемая площадь</t>
  </si>
  <si>
    <t>ДОХОДЫ</t>
  </si>
  <si>
    <t>руб.</t>
  </si>
  <si>
    <t>м2</t>
  </si>
  <si>
    <t>РАСХОДЫ</t>
  </si>
  <si>
    <t>S м2</t>
  </si>
  <si>
    <t>сумма  руб.</t>
  </si>
  <si>
    <t>п/м</t>
  </si>
  <si>
    <t>л/клетки</t>
  </si>
  <si>
    <t>под.</t>
  </si>
  <si>
    <t>шт.</t>
  </si>
  <si>
    <t>столярные</t>
  </si>
  <si>
    <t>цо</t>
  </si>
  <si>
    <t>канализация</t>
  </si>
  <si>
    <t>электрооборудование</t>
  </si>
  <si>
    <t>ДВК</t>
  </si>
  <si>
    <t>урны</t>
  </si>
  <si>
    <t>ограждение</t>
  </si>
  <si>
    <t>козырьки</t>
  </si>
  <si>
    <t>остекление</t>
  </si>
  <si>
    <t>водоотводы</t>
  </si>
  <si>
    <t>руб</t>
  </si>
  <si>
    <t>Вид работ</t>
  </si>
  <si>
    <t>стоимость</t>
  </si>
  <si>
    <t>2 кв.</t>
  </si>
  <si>
    <t>3 кв.</t>
  </si>
  <si>
    <t>4 кв.</t>
  </si>
  <si>
    <t>2011 г.</t>
  </si>
  <si>
    <t>выполнено в 2011 г.  руб.</t>
  </si>
  <si>
    <t xml:space="preserve">начисления за год     </t>
  </si>
  <si>
    <t>2кв.</t>
  </si>
  <si>
    <t>Мостостроителей, 48</t>
  </si>
  <si>
    <t>Тариф до 10.03.2011</t>
  </si>
  <si>
    <t>Тариф с  10.03.2011</t>
  </si>
  <si>
    <t>Отчет по текущему ремонту за 2011 г</t>
  </si>
  <si>
    <t>баланс на 01.01.2012 г.       руб.</t>
  </si>
  <si>
    <t>в управлении с 01.08.2008</t>
  </si>
  <si>
    <t>прочие *</t>
  </si>
  <si>
    <t>непредвиденные **</t>
  </si>
  <si>
    <t>* ; **</t>
  </si>
  <si>
    <t>в состав работ включаются: бетонирование контейнерных площадок, установка контейнеров, очистка кровель от снега и наледи</t>
  </si>
  <si>
    <t>Начальник ПТО                                           Т.И. Куликова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</si>
</sst>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/20&quot;"/>
    <numFmt numFmtId="165" formatCode="0&quot;/11&quot;"/>
    <numFmt numFmtId="166" formatCode="0&quot;/5&quot;"/>
    <numFmt numFmtId="167" formatCode="0&quot;/58&quot;"/>
    <numFmt numFmtId="168" formatCode="0&quot;а&quot;"/>
    <numFmt numFmtId="169" formatCode="0&quot;/15&quot;"/>
    <numFmt numFmtId="170" formatCode="0&quot;/10&quot;"/>
    <numFmt numFmtId="171" formatCode="0&quot;/64&quot;"/>
    <numFmt numFmtId="172" formatCode="0&quot;/82&quot;"/>
    <numFmt numFmtId="173" formatCode="0&quot;/72&quot;"/>
    <numFmt numFmtId="174" formatCode="0&quot;/73&quot;"/>
    <numFmt numFmtId="175" formatCode="0&quot;/1&quot;"/>
    <numFmt numFmtId="176" formatCode="0&quot;/9&quot;"/>
    <numFmt numFmtId="177" formatCode="0&quot;/7&quot;"/>
    <numFmt numFmtId="178" formatCode="0&quot;/18&quot;"/>
    <numFmt numFmtId="179" formatCode="0&quot;/16&quot;"/>
    <numFmt numFmtId="180" formatCode="0&quot;/13&quot;"/>
    <numFmt numFmtId="181" formatCode="0&quot;/14&quot;"/>
    <numFmt numFmtId="182" formatCode="[$-FC19]d\ mmmm\ yyyy\ &quot;г.&quot;"/>
    <numFmt numFmtId="183" formatCode="#,##0.000"/>
    <numFmt numFmtId="184" formatCode="mmm/yyyy"/>
    <numFmt numFmtId="185" formatCode="0.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26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sz val="10"/>
      <name val="Arial Cyr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24" borderId="10" xfId="0" applyFill="1" applyBorder="1" applyAlignment="1">
      <alignment/>
    </xf>
    <xf numFmtId="4" fontId="3" fillId="24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25" borderId="0" xfId="0" applyFill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26" borderId="10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 quotePrefix="1">
      <alignment horizontal="left"/>
    </xf>
    <xf numFmtId="0" fontId="0" fillId="0" borderId="16" xfId="0" applyBorder="1" applyAlignment="1">
      <alignment/>
    </xf>
    <xf numFmtId="2" fontId="0" fillId="0" borderId="14" xfId="0" applyNumberFormat="1" applyBorder="1" applyAlignment="1">
      <alignment/>
    </xf>
    <xf numFmtId="0" fontId="0" fillId="0" borderId="17" xfId="0" applyBorder="1" applyAlignment="1" quotePrefix="1">
      <alignment horizontal="left"/>
    </xf>
    <xf numFmtId="0" fontId="0" fillId="0" borderId="18" xfId="0" applyBorder="1" applyAlignment="1">
      <alignment/>
    </xf>
    <xf numFmtId="0" fontId="4" fillId="26" borderId="16" xfId="0" applyFont="1" applyFill="1" applyBorder="1" applyAlignment="1">
      <alignment/>
    </xf>
    <xf numFmtId="0" fontId="0" fillId="26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3" fillId="4" borderId="22" xfId="0" applyNumberFormat="1" applyFont="1" applyFill="1" applyBorder="1" applyAlignment="1">
      <alignment/>
    </xf>
    <xf numFmtId="2" fontId="3" fillId="26" borderId="18" xfId="0" applyNumberFormat="1" applyFont="1" applyFill="1" applyBorder="1" applyAlignment="1">
      <alignment/>
    </xf>
    <xf numFmtId="2" fontId="3" fillId="3" borderId="18" xfId="0" applyNumberFormat="1" applyFont="1" applyFill="1" applyBorder="1" applyAlignment="1">
      <alignment/>
    </xf>
    <xf numFmtId="4" fontId="3" fillId="7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1" fontId="0" fillId="0" borderId="18" xfId="0" applyNumberFormat="1" applyBorder="1" applyAlignment="1">
      <alignment/>
    </xf>
    <xf numFmtId="0" fontId="4" fillId="24" borderId="10" xfId="0" applyFont="1" applyFill="1" applyBorder="1" applyAlignment="1">
      <alignment horizontal="right"/>
    </xf>
    <xf numFmtId="0" fontId="4" fillId="4" borderId="23" xfId="0" applyFont="1" applyFill="1" applyBorder="1" applyAlignment="1">
      <alignment horizontal="center"/>
    </xf>
    <xf numFmtId="0" fontId="4" fillId="4" borderId="24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26" borderId="23" xfId="0" applyFont="1" applyFill="1" applyBorder="1" applyAlignment="1">
      <alignment horizontal="center"/>
    </xf>
    <xf numFmtId="0" fontId="4" fillId="26" borderId="24" xfId="0" applyFont="1" applyFill="1" applyBorder="1" applyAlignment="1">
      <alignment horizontal="center"/>
    </xf>
    <xf numFmtId="0" fontId="4" fillId="26" borderId="25" xfId="0" applyFont="1" applyFill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8" xfId="0" applyBorder="1" applyAlignment="1">
      <alignment horizontal="center"/>
    </xf>
    <xf numFmtId="0" fontId="6" fillId="25" borderId="23" xfId="0" applyFont="1" applyFill="1" applyBorder="1" applyAlignment="1" quotePrefix="1">
      <alignment horizontal="center"/>
    </xf>
    <xf numFmtId="0" fontId="6" fillId="25" borderId="25" xfId="0" applyFont="1" applyFill="1" applyBorder="1" applyAlignment="1" quotePrefix="1">
      <alignment horizontal="center"/>
    </xf>
    <xf numFmtId="0" fontId="6" fillId="0" borderId="26" xfId="0" applyFont="1" applyBorder="1" applyAlignment="1" quotePrefix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0" fillId="24" borderId="23" xfId="0" applyFill="1" applyBorder="1" applyAlignment="1" quotePrefix="1">
      <alignment horizontal="center"/>
    </xf>
    <xf numFmtId="0" fontId="0" fillId="24" borderId="24" xfId="0" applyFill="1" applyBorder="1" applyAlignment="1" quotePrefix="1">
      <alignment horizontal="center"/>
    </xf>
    <xf numFmtId="0" fontId="0" fillId="24" borderId="25" xfId="0" applyFill="1" applyBorder="1" applyAlignment="1" quotePrefix="1">
      <alignment horizontal="center"/>
    </xf>
    <xf numFmtId="14" fontId="24" fillId="0" borderId="23" xfId="0" applyNumberFormat="1" applyFont="1" applyBorder="1" applyAlignment="1">
      <alignment horizontal="center"/>
    </xf>
    <xf numFmtId="14" fontId="24" fillId="0" borderId="24" xfId="0" applyNumberFormat="1" applyFont="1" applyBorder="1" applyAlignment="1">
      <alignment horizontal="center"/>
    </xf>
    <xf numFmtId="14" fontId="24" fillId="0" borderId="25" xfId="0" applyNumberFormat="1" applyFont="1" applyBorder="1" applyAlignment="1">
      <alignment horizontal="center"/>
    </xf>
    <xf numFmtId="0" fontId="0" fillId="0" borderId="16" xfId="0" applyBorder="1" applyAlignment="1">
      <alignment horizontal="justify"/>
    </xf>
    <xf numFmtId="0" fontId="0" fillId="0" borderId="16" xfId="0" applyBorder="1" applyAlignment="1" quotePrefix="1">
      <alignment horizontal="center"/>
    </xf>
    <xf numFmtId="0" fontId="0" fillId="0" borderId="0" xfId="0" applyFont="1" applyAlignment="1" quotePrefix="1">
      <alignment horizontal="center"/>
    </xf>
    <xf numFmtId="0" fontId="25" fillId="0" borderId="0" xfId="0" applyFont="1" applyAlignment="1">
      <alignment horizontal="left" vertical="top" wrapText="1"/>
    </xf>
    <xf numFmtId="0" fontId="0" fillId="0" borderId="0" xfId="0" applyAlignment="1" quotePrefix="1">
      <alignment horizontal="left"/>
    </xf>
    <xf numFmtId="0" fontId="25" fillId="0" borderId="0" xfId="0" applyFont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&#1076;&#1086;&#1082;&#1091;&#1084;&#1077;&#1085;&#1090;&#1099;\&#1055;&#1058;&#1054;\&#1054;&#1073;&#1097;&#1072;&#1103;%20&#1087;&#1072;&#1087;&#1082;&#1072;\&#1087;&#1083;&#1072;&#1085;%20-%20&#1086;&#1090;&#1095;&#1077;&#1090;%202011%20&#1087;&#1086;%20&#1090;&#1077;&#1082;.%20&#1088;&#1077;&#1084;&#1086;&#1085;&#1090;&#1091;\&#1050;&#1086;&#1087;&#1080;&#1103;%20&#1087;&#1083;&#1072;&#1085;%20-%20&#1086;&#1090;&#1095;&#1077;&#1090;%20-%20&#1073;&#1072;&#1083;&#1072;&#1085;&#1089;%202011%20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ланс 2011 г."/>
      <sheetName val="1 кв.ООО&quot;Заречное&quot;"/>
      <sheetName val="1 кв.ООО&quot;Техно+&quot;"/>
      <sheetName val=" 2 кв. 2011 г.-ООО &quot;Заречное&quot;"/>
      <sheetName val="план-факт в руб. ООО &quot;Заречное&quot;"/>
      <sheetName val=" 2 кв.2011 г.-ООО &quot;Техно+&quot;"/>
      <sheetName val="3кв.ООО &quot;Техно+&quot;"/>
      <sheetName val="3 кв.ООО&quot;Заречное&quot;"/>
      <sheetName val="рлан-факт в руб. ООО&quot;Техно+&quot;"/>
      <sheetName val="4кв.ООО&quot;Заречное&quot;"/>
      <sheetName val="4кв.ООО&quot;Техно+&quot;"/>
    </sheetNames>
    <sheetDataSet>
      <sheetData sheetId="1">
        <row r="49">
          <cell r="E49">
            <v>0</v>
          </cell>
          <cell r="F49">
            <v>0</v>
          </cell>
          <cell r="U49">
            <v>0</v>
          </cell>
          <cell r="V49">
            <v>0</v>
          </cell>
          <cell r="AK49">
            <v>0</v>
          </cell>
          <cell r="AL49">
            <v>0</v>
          </cell>
          <cell r="BA49">
            <v>0</v>
          </cell>
          <cell r="BB49">
            <v>0</v>
          </cell>
          <cell r="BR49">
            <v>0</v>
          </cell>
          <cell r="CG49">
            <v>0</v>
          </cell>
          <cell r="CH49">
            <v>0</v>
          </cell>
          <cell r="CW49">
            <v>0</v>
          </cell>
          <cell r="CX49">
            <v>0</v>
          </cell>
          <cell r="DM49">
            <v>0</v>
          </cell>
          <cell r="DN49">
            <v>0</v>
          </cell>
          <cell r="EC49">
            <v>0</v>
          </cell>
          <cell r="ED49">
            <v>0</v>
          </cell>
          <cell r="ES49">
            <v>0</v>
          </cell>
          <cell r="ET49">
            <v>0</v>
          </cell>
          <cell r="FI49">
            <v>0</v>
          </cell>
          <cell r="FJ49">
            <v>0</v>
          </cell>
          <cell r="FY49">
            <v>0</v>
          </cell>
          <cell r="FZ49">
            <v>0</v>
          </cell>
          <cell r="GO49">
            <v>0</v>
          </cell>
          <cell r="GP49">
            <v>0</v>
          </cell>
          <cell r="HE49">
            <v>0</v>
          </cell>
          <cell r="HF49">
            <v>0</v>
          </cell>
          <cell r="HU49">
            <v>0</v>
          </cell>
          <cell r="HV49">
            <v>0</v>
          </cell>
        </row>
        <row r="162">
          <cell r="E162">
            <v>0</v>
          </cell>
          <cell r="F162">
            <v>0</v>
          </cell>
          <cell r="U162">
            <v>0</v>
          </cell>
          <cell r="V162">
            <v>0</v>
          </cell>
          <cell r="AK162">
            <v>0</v>
          </cell>
          <cell r="AL162">
            <v>0</v>
          </cell>
          <cell r="BA162">
            <v>0</v>
          </cell>
          <cell r="BB162">
            <v>0</v>
          </cell>
          <cell r="BQ162">
            <v>0</v>
          </cell>
          <cell r="BR162">
            <v>0</v>
          </cell>
        </row>
      </sheetData>
      <sheetData sheetId="3">
        <row r="49">
          <cell r="E49">
            <v>0</v>
          </cell>
          <cell r="F49">
            <v>0</v>
          </cell>
          <cell r="U49">
            <v>0</v>
          </cell>
          <cell r="V49">
            <v>0</v>
          </cell>
          <cell r="AK49">
            <v>0</v>
          </cell>
          <cell r="AL49">
            <v>0</v>
          </cell>
          <cell r="BA49">
            <v>0</v>
          </cell>
          <cell r="BB49">
            <v>0</v>
          </cell>
          <cell r="BR49">
            <v>0</v>
          </cell>
          <cell r="CG49">
            <v>0</v>
          </cell>
          <cell r="CH49">
            <v>0</v>
          </cell>
          <cell r="CW49">
            <v>0</v>
          </cell>
          <cell r="CX49">
            <v>0</v>
          </cell>
          <cell r="DM49">
            <v>0</v>
          </cell>
          <cell r="DN49">
            <v>0</v>
          </cell>
          <cell r="EC49">
            <v>0</v>
          </cell>
          <cell r="ED49">
            <v>0</v>
          </cell>
          <cell r="ES49">
            <v>0</v>
          </cell>
          <cell r="ET49">
            <v>0</v>
          </cell>
          <cell r="FI49">
            <v>0</v>
          </cell>
          <cell r="FJ49">
            <v>0</v>
          </cell>
          <cell r="FY49">
            <v>0</v>
          </cell>
          <cell r="FZ49">
            <v>0</v>
          </cell>
          <cell r="GO49">
            <v>0</v>
          </cell>
          <cell r="GP49">
            <v>0</v>
          </cell>
          <cell r="HE49">
            <v>0</v>
          </cell>
          <cell r="HF49">
            <v>0</v>
          </cell>
          <cell r="HU49">
            <v>0</v>
          </cell>
          <cell r="HV49">
            <v>0</v>
          </cell>
        </row>
        <row r="162">
          <cell r="E162">
            <v>0</v>
          </cell>
          <cell r="F162">
            <v>0</v>
          </cell>
          <cell r="U162">
            <v>0</v>
          </cell>
          <cell r="V162">
            <v>0</v>
          </cell>
          <cell r="AK162">
            <v>0</v>
          </cell>
          <cell r="AL162">
            <v>0</v>
          </cell>
          <cell r="BA162">
            <v>1</v>
          </cell>
          <cell r="BB162">
            <v>409</v>
          </cell>
          <cell r="BQ162">
            <v>0</v>
          </cell>
          <cell r="BR162">
            <v>0</v>
          </cell>
        </row>
      </sheetData>
      <sheetData sheetId="7">
        <row r="49">
          <cell r="E49">
            <v>0</v>
          </cell>
          <cell r="F49">
            <v>0</v>
          </cell>
          <cell r="U49">
            <v>0</v>
          </cell>
          <cell r="V49">
            <v>0</v>
          </cell>
          <cell r="AK49">
            <v>0</v>
          </cell>
          <cell r="AL49">
            <v>0</v>
          </cell>
          <cell r="BA49">
            <v>0</v>
          </cell>
          <cell r="BB49">
            <v>0</v>
          </cell>
          <cell r="BR49">
            <v>0</v>
          </cell>
          <cell r="CG49">
            <v>0</v>
          </cell>
          <cell r="CH49">
            <v>0</v>
          </cell>
          <cell r="CW49">
            <v>0</v>
          </cell>
          <cell r="CX49">
            <v>0</v>
          </cell>
          <cell r="DM49">
            <v>0</v>
          </cell>
          <cell r="DN49">
            <v>0</v>
          </cell>
          <cell r="EC49">
            <v>0</v>
          </cell>
          <cell r="ED49">
            <v>0</v>
          </cell>
          <cell r="ES49">
            <v>0</v>
          </cell>
          <cell r="ET49">
            <v>0</v>
          </cell>
          <cell r="FI49">
            <v>0</v>
          </cell>
          <cell r="FJ49">
            <v>0</v>
          </cell>
          <cell r="FY49">
            <v>0</v>
          </cell>
          <cell r="FZ49">
            <v>0</v>
          </cell>
          <cell r="GO49">
            <v>0</v>
          </cell>
          <cell r="GP49">
            <v>0</v>
          </cell>
          <cell r="HE49">
            <v>0</v>
          </cell>
          <cell r="HF49">
            <v>0</v>
          </cell>
          <cell r="HU49">
            <v>0</v>
          </cell>
          <cell r="HV49">
            <v>0</v>
          </cell>
        </row>
        <row r="162">
          <cell r="E162">
            <v>0</v>
          </cell>
          <cell r="F162">
            <v>0</v>
          </cell>
          <cell r="U162">
            <v>0</v>
          </cell>
          <cell r="V162">
            <v>0</v>
          </cell>
          <cell r="AK162">
            <v>0</v>
          </cell>
          <cell r="AL162">
            <v>0</v>
          </cell>
          <cell r="BA162">
            <v>0</v>
          </cell>
          <cell r="BB162">
            <v>0</v>
          </cell>
          <cell r="BQ162">
            <v>0</v>
          </cell>
          <cell r="BR162">
            <v>0</v>
          </cell>
        </row>
      </sheetData>
      <sheetData sheetId="9">
        <row r="49">
          <cell r="E49">
            <v>0</v>
          </cell>
          <cell r="F49">
            <v>0</v>
          </cell>
          <cell r="U49">
            <v>0</v>
          </cell>
          <cell r="V49">
            <v>0</v>
          </cell>
          <cell r="AK49">
            <v>0</v>
          </cell>
          <cell r="AL49">
            <v>0</v>
          </cell>
          <cell r="BA49">
            <v>0</v>
          </cell>
          <cell r="BB49">
            <v>0</v>
          </cell>
          <cell r="BR49">
            <v>0</v>
          </cell>
          <cell r="CG49">
            <v>0</v>
          </cell>
          <cell r="CH49">
            <v>0</v>
          </cell>
          <cell r="CW49">
            <v>0</v>
          </cell>
          <cell r="CX49">
            <v>0</v>
          </cell>
          <cell r="DM49">
            <v>0</v>
          </cell>
          <cell r="DN49">
            <v>0</v>
          </cell>
          <cell r="EC49">
            <v>0</v>
          </cell>
          <cell r="ED49">
            <v>0</v>
          </cell>
          <cell r="ES49">
            <v>0</v>
          </cell>
          <cell r="ET49">
            <v>0</v>
          </cell>
          <cell r="FI49">
            <v>0</v>
          </cell>
          <cell r="FJ49">
            <v>0</v>
          </cell>
          <cell r="FY49">
            <v>0</v>
          </cell>
          <cell r="FZ49">
            <v>0</v>
          </cell>
          <cell r="GO49">
            <v>0</v>
          </cell>
          <cell r="GP49">
            <v>0</v>
          </cell>
          <cell r="HE49">
            <v>0</v>
          </cell>
          <cell r="HF49">
            <v>0</v>
          </cell>
          <cell r="HU49">
            <v>0</v>
          </cell>
          <cell r="HV49">
            <v>0</v>
          </cell>
        </row>
        <row r="162">
          <cell r="E162">
            <v>0</v>
          </cell>
          <cell r="F162">
            <v>0</v>
          </cell>
          <cell r="U162">
            <v>0</v>
          </cell>
          <cell r="V162">
            <v>0</v>
          </cell>
          <cell r="AK162">
            <v>0</v>
          </cell>
          <cell r="AL162">
            <v>0</v>
          </cell>
          <cell r="BA162">
            <v>338</v>
          </cell>
          <cell r="BB162">
            <v>47318</v>
          </cell>
          <cell r="BQ162">
            <v>0</v>
          </cell>
          <cell r="BR16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PageLayoutView="0" workbookViewId="0" topLeftCell="A1">
      <selection activeCell="A1" sqref="A1:G60"/>
    </sheetView>
  </sheetViews>
  <sheetFormatPr defaultColWidth="9.33203125" defaultRowHeight="12.75"/>
  <cols>
    <col min="1" max="1" width="22.5" style="0" customWidth="1"/>
    <col min="2" max="2" width="12.16015625" style="0" customWidth="1"/>
    <col min="3" max="3" width="13.83203125" style="0" customWidth="1"/>
    <col min="4" max="4" width="10.5" style="0" customWidth="1"/>
    <col min="5" max="5" width="12.33203125" style="0" customWidth="1"/>
    <col min="6" max="6" width="11.83203125" style="0" customWidth="1"/>
    <col min="7" max="7" width="13.33203125" style="0" customWidth="1"/>
    <col min="8" max="8" width="12.16015625" style="0" customWidth="1"/>
    <col min="38" max="38" width="7.16015625" style="0" bestFit="1" customWidth="1"/>
    <col min="39" max="39" width="7.33203125" style="0" bestFit="1" customWidth="1"/>
    <col min="40" max="40" width="7.16015625" style="0" customWidth="1"/>
    <col min="41" max="41" width="7.33203125" style="0" customWidth="1"/>
    <col min="42" max="42" width="7.16015625" style="0" customWidth="1"/>
    <col min="43" max="43" width="7.33203125" style="0" customWidth="1"/>
    <col min="44" max="44" width="7.16015625" style="0" customWidth="1"/>
    <col min="45" max="45" width="7.33203125" style="0" customWidth="1"/>
    <col min="46" max="46" width="7.16015625" style="0" customWidth="1"/>
    <col min="47" max="47" width="7.33203125" style="0" customWidth="1"/>
    <col min="48" max="48" width="7.16015625" style="0" customWidth="1"/>
    <col min="49" max="49" width="7.33203125" style="0" customWidth="1"/>
    <col min="50" max="51" width="7.83203125" style="0" customWidth="1"/>
    <col min="52" max="52" width="7.16015625" style="0" bestFit="1" customWidth="1"/>
    <col min="53" max="53" width="7.33203125" style="0" bestFit="1" customWidth="1"/>
    <col min="54" max="54" width="7.16015625" style="0" bestFit="1" customWidth="1"/>
    <col min="55" max="55" width="7.33203125" style="0" bestFit="1" customWidth="1"/>
    <col min="56" max="67" width="7.33203125" style="0" customWidth="1"/>
    <col min="68" max="68" width="7.16015625" style="0" bestFit="1" customWidth="1"/>
    <col min="69" max="69" width="8.16015625" style="0" customWidth="1"/>
    <col min="70" max="70" width="7.16015625" style="0" bestFit="1" customWidth="1"/>
    <col min="71" max="71" width="7.33203125" style="0" bestFit="1" customWidth="1"/>
    <col min="72" max="83" width="7.33203125" style="0" customWidth="1"/>
    <col min="84" max="84" width="7.16015625" style="0" bestFit="1" customWidth="1"/>
    <col min="85" max="85" width="7.33203125" style="0" bestFit="1" customWidth="1"/>
    <col min="86" max="86" width="7.16015625" style="0" bestFit="1" customWidth="1"/>
    <col min="87" max="87" width="7.33203125" style="0" bestFit="1" customWidth="1"/>
    <col min="88" max="99" width="7.33203125" style="0" customWidth="1"/>
    <col min="100" max="100" width="7.16015625" style="0" bestFit="1" customWidth="1"/>
    <col min="101" max="101" width="8.66015625" style="0" customWidth="1"/>
    <col min="102" max="102" width="7.16015625" style="0" bestFit="1" customWidth="1"/>
    <col min="103" max="103" width="7.33203125" style="0" bestFit="1" customWidth="1"/>
    <col min="104" max="115" width="7.33203125" style="0" customWidth="1"/>
    <col min="116" max="116" width="7.16015625" style="0" bestFit="1" customWidth="1"/>
    <col min="117" max="117" width="9.66015625" style="0" customWidth="1"/>
    <col min="118" max="118" width="7.16015625" style="0" bestFit="1" customWidth="1"/>
    <col min="119" max="119" width="7.83203125" style="0" bestFit="1" customWidth="1"/>
    <col min="120" max="129" width="7.33203125" style="0" customWidth="1"/>
    <col min="130" max="130" width="0.328125" style="0" customWidth="1"/>
    <col min="131" max="131" width="8.83203125" style="0" customWidth="1"/>
    <col min="132" max="132" width="7.16015625" style="0" bestFit="1" customWidth="1"/>
    <col min="133" max="133" width="7.33203125" style="0" bestFit="1" customWidth="1"/>
    <col min="134" max="134" width="7.16015625" style="0" bestFit="1" customWidth="1"/>
    <col min="135" max="135" width="7.33203125" style="0" bestFit="1" customWidth="1"/>
    <col min="136" max="147" width="7.33203125" style="0" customWidth="1"/>
    <col min="148" max="148" width="14.83203125" style="0" customWidth="1"/>
    <col min="149" max="149" width="12.33203125" style="0" customWidth="1"/>
    <col min="150" max="158" width="14.66015625" style="4" customWidth="1"/>
  </cols>
  <sheetData>
    <row r="1" spans="1:7" ht="16.5" thickBot="1">
      <c r="A1" s="49" t="s">
        <v>44</v>
      </c>
      <c r="B1" s="50"/>
      <c r="C1" s="50"/>
      <c r="D1" s="50"/>
      <c r="E1" s="50"/>
      <c r="F1" s="50"/>
      <c r="G1" s="51"/>
    </row>
    <row r="2" spans="1:7" ht="16.5" thickBot="1">
      <c r="A2" s="47" t="s">
        <v>41</v>
      </c>
      <c r="B2" s="48"/>
      <c r="C2" s="55" t="s">
        <v>46</v>
      </c>
      <c r="D2" s="56"/>
      <c r="E2" s="56"/>
      <c r="F2" s="56"/>
      <c r="G2" s="57"/>
    </row>
    <row r="3" spans="1:7" ht="13.5" thickBot="1">
      <c r="A3" s="33" t="s">
        <v>11</v>
      </c>
      <c r="B3" s="34"/>
      <c r="C3" s="35"/>
      <c r="D3" s="6"/>
      <c r="E3" s="6"/>
      <c r="F3" s="6"/>
      <c r="G3" s="14"/>
    </row>
    <row r="4" spans="1:7" ht="14.25">
      <c r="A4" s="15" t="s">
        <v>8</v>
      </c>
      <c r="B4" s="7" t="s">
        <v>12</v>
      </c>
      <c r="C4" s="28">
        <v>27302.162</v>
      </c>
      <c r="D4" s="6"/>
      <c r="E4" s="43" t="s">
        <v>38</v>
      </c>
      <c r="F4" s="39"/>
      <c r="G4" s="26">
        <f>G52+0</f>
        <v>47727</v>
      </c>
    </row>
    <row r="5" spans="1:8" ht="12.75">
      <c r="A5" s="16" t="s">
        <v>10</v>
      </c>
      <c r="B5" s="9" t="s">
        <v>13</v>
      </c>
      <c r="C5" s="32">
        <v>1345.14</v>
      </c>
      <c r="D5" s="12"/>
      <c r="E5" s="12"/>
      <c r="F5" s="12"/>
      <c r="G5" s="17"/>
      <c r="H5" s="12"/>
    </row>
    <row r="6" spans="1:10" ht="15" thickBot="1">
      <c r="A6" s="16" t="s">
        <v>42</v>
      </c>
      <c r="B6" s="9" t="s">
        <v>12</v>
      </c>
      <c r="C6" s="2">
        <v>1.15</v>
      </c>
      <c r="D6" s="44"/>
      <c r="E6" s="44"/>
      <c r="F6" s="44"/>
      <c r="G6" s="45"/>
      <c r="H6" s="11"/>
      <c r="J6" s="12"/>
    </row>
    <row r="7" spans="1:10" ht="15" thickBot="1">
      <c r="A7" s="16" t="s">
        <v>43</v>
      </c>
      <c r="B7" s="10" t="s">
        <v>12</v>
      </c>
      <c r="C7" s="2">
        <v>1.13</v>
      </c>
      <c r="D7" s="52" t="s">
        <v>45</v>
      </c>
      <c r="E7" s="53"/>
      <c r="F7" s="54"/>
      <c r="G7" s="27">
        <f>C4+C8-G4</f>
        <v>-2123.123509677418</v>
      </c>
      <c r="J7" s="12"/>
    </row>
    <row r="8" spans="1:10" ht="15" thickBot="1">
      <c r="A8" s="18" t="s">
        <v>39</v>
      </c>
      <c r="B8" s="8" t="s">
        <v>12</v>
      </c>
      <c r="C8" s="25">
        <f>C6*C5*2+C6*C5/31*9+C7*C5*9+C7*C5/31*22</f>
        <v>18301.714490322578</v>
      </c>
      <c r="D8" s="12"/>
      <c r="E8" s="12"/>
      <c r="F8" s="12"/>
      <c r="G8" s="14"/>
      <c r="H8" s="29">
        <f>C7*7</f>
        <v>7.909999999999999</v>
      </c>
      <c r="J8" s="12"/>
    </row>
    <row r="9" spans="1:10" ht="13.5" thickBot="1">
      <c r="A9" s="40" t="s">
        <v>14</v>
      </c>
      <c r="B9" s="41"/>
      <c r="C9" s="42"/>
      <c r="D9" s="12"/>
      <c r="E9" s="12"/>
      <c r="F9" s="12"/>
      <c r="G9" s="14"/>
      <c r="J9" s="12"/>
    </row>
    <row r="10" spans="1:7" ht="12.75">
      <c r="A10" s="36" t="s">
        <v>32</v>
      </c>
      <c r="B10" s="6" t="s">
        <v>0</v>
      </c>
      <c r="C10" s="38" t="s">
        <v>40</v>
      </c>
      <c r="D10" s="39" t="s">
        <v>34</v>
      </c>
      <c r="E10" s="39" t="s">
        <v>35</v>
      </c>
      <c r="F10" s="39" t="s">
        <v>36</v>
      </c>
      <c r="G10" s="46" t="s">
        <v>37</v>
      </c>
    </row>
    <row r="11" spans="1:7" ht="12.75">
      <c r="A11" s="37"/>
      <c r="B11" s="5" t="s">
        <v>33</v>
      </c>
      <c r="C11" s="39"/>
      <c r="D11" s="39"/>
      <c r="E11" s="39"/>
      <c r="F11" s="39"/>
      <c r="G11" s="46"/>
    </row>
    <row r="12" spans="1:7" ht="12.75">
      <c r="A12" s="37" t="s">
        <v>1</v>
      </c>
      <c r="B12" s="9" t="s">
        <v>15</v>
      </c>
      <c r="C12" s="3">
        <f>'[1]1 кв.ООО"Заречное"'!$E$49+0</f>
        <v>0</v>
      </c>
      <c r="D12" s="3">
        <f>'[1] 2 кв. 2011 г.-ООО "Заречное"'!$E$49+0</f>
        <v>0</v>
      </c>
      <c r="E12" s="3">
        <f>'[1]3 кв.ООО"Заречное"'!$E$49+0</f>
        <v>0</v>
      </c>
      <c r="F12" s="3">
        <f>'[1]4кв.ООО"Заречное"'!$E$49+0</f>
        <v>0</v>
      </c>
      <c r="G12" s="19">
        <f>SUM(C12:F12)</f>
        <v>0</v>
      </c>
    </row>
    <row r="13" spans="1:7" ht="12.75">
      <c r="A13" s="37"/>
      <c r="B13" s="1" t="s">
        <v>16</v>
      </c>
      <c r="C13" s="3">
        <f>'[1]1 кв.ООО"Заречное"'!$F$49+0</f>
        <v>0</v>
      </c>
      <c r="D13" s="3">
        <f>'[1] 2 кв. 2011 г.-ООО "Заречное"'!$F$49+0</f>
        <v>0</v>
      </c>
      <c r="E13" s="3">
        <f>'[1]3 кв.ООО"Заречное"'!$F$49+0</f>
        <v>0</v>
      </c>
      <c r="F13" s="3">
        <f>'[1]4кв.ООО"Заречное"'!$F$49+0</f>
        <v>0</v>
      </c>
      <c r="G13" s="19">
        <f aca="true" t="shared" si="0" ref="G13:G51">SUM(C13:F13)</f>
        <v>0</v>
      </c>
    </row>
    <row r="14" spans="1:7" ht="12.75">
      <c r="A14" s="37" t="s">
        <v>2</v>
      </c>
      <c r="B14" s="9" t="s">
        <v>15</v>
      </c>
      <c r="C14" s="3">
        <f>'[1]1 кв.ООО"Заречное"'!$U$49+0</f>
        <v>0</v>
      </c>
      <c r="D14" s="3">
        <f>'[1] 2 кв. 2011 г.-ООО "Заречное"'!$U$49+0</f>
        <v>0</v>
      </c>
      <c r="E14" s="3">
        <f>'[1]3 кв.ООО"Заречное"'!$U$49+0</f>
        <v>0</v>
      </c>
      <c r="F14" s="3">
        <f>'[1]4кв.ООО"Заречное"'!$U$49+0</f>
        <v>0</v>
      </c>
      <c r="G14" s="19">
        <f t="shared" si="0"/>
        <v>0</v>
      </c>
    </row>
    <row r="15" spans="1:7" ht="12.75">
      <c r="A15" s="37"/>
      <c r="B15" s="1" t="s">
        <v>16</v>
      </c>
      <c r="C15" s="3">
        <f>'[1]1 кв.ООО"Заречное"'!$V$49+0</f>
        <v>0</v>
      </c>
      <c r="D15" s="3">
        <f>'[1] 2 кв. 2011 г.-ООО "Заречное"'!$V$49+0</f>
        <v>0</v>
      </c>
      <c r="E15" s="3">
        <f>'[1]3 кв.ООО"Заречное"'!$V$49+0</f>
        <v>0</v>
      </c>
      <c r="F15" s="3">
        <f>'[1]4кв.ООО"Заречное"'!$V$49+0</f>
        <v>0</v>
      </c>
      <c r="G15" s="19">
        <f t="shared" si="0"/>
        <v>0</v>
      </c>
    </row>
    <row r="16" spans="1:7" ht="12.75">
      <c r="A16" s="37" t="s">
        <v>3</v>
      </c>
      <c r="B16" s="1" t="s">
        <v>17</v>
      </c>
      <c r="C16" s="3">
        <f>'[1]1 кв.ООО"Заречное"'!$AK$49+0</f>
        <v>0</v>
      </c>
      <c r="D16" s="3">
        <f>'[1] 2 кв. 2011 г.-ООО "Заречное"'!$AK$49+0</f>
        <v>0</v>
      </c>
      <c r="E16" s="3">
        <f>'[1]3 кв.ООО"Заречное"'!$AK$49+0</f>
        <v>0</v>
      </c>
      <c r="F16" s="3">
        <f>'[1]4кв.ООО"Заречное"'!$AK$49+0</f>
        <v>0</v>
      </c>
      <c r="G16" s="19">
        <f t="shared" si="0"/>
        <v>0</v>
      </c>
    </row>
    <row r="17" spans="1:7" ht="12.75">
      <c r="A17" s="37"/>
      <c r="B17" s="1" t="s">
        <v>16</v>
      </c>
      <c r="C17" s="3">
        <f>'[1]1 кв.ООО"Заречное"'!$AL$49+0</f>
        <v>0</v>
      </c>
      <c r="D17" s="3">
        <f>'[1] 2 кв. 2011 г.-ООО "Заречное"'!$AL$49+0</f>
        <v>0</v>
      </c>
      <c r="E17" s="3">
        <f>'[1]3 кв.ООО"Заречное"'!$AL$49+0</f>
        <v>0</v>
      </c>
      <c r="F17" s="3">
        <f>'[1]4кв.ООО"Заречное"'!$AL$49+0</f>
        <v>0</v>
      </c>
      <c r="G17" s="19">
        <f t="shared" si="0"/>
        <v>0</v>
      </c>
    </row>
    <row r="18" spans="1:7" ht="12.75">
      <c r="A18" s="37" t="s">
        <v>9</v>
      </c>
      <c r="B18" s="1" t="s">
        <v>20</v>
      </c>
      <c r="C18" s="3">
        <f>'[1]1 кв.ООО"Заречное"'!$BA$49+0</f>
        <v>0</v>
      </c>
      <c r="D18" s="3">
        <f>'[1] 2 кв. 2011 г.-ООО "Заречное"'!$BA$49+0</f>
        <v>0</v>
      </c>
      <c r="E18" s="3">
        <f>'[1]3 кв.ООО"Заречное"'!$BA$49+0</f>
        <v>0</v>
      </c>
      <c r="F18" s="3">
        <f>'[1]4кв.ООО"Заречное"'!$BA$49+0</f>
        <v>0</v>
      </c>
      <c r="G18" s="19">
        <f t="shared" si="0"/>
        <v>0</v>
      </c>
    </row>
    <row r="19" spans="1:7" ht="12.75">
      <c r="A19" s="37"/>
      <c r="B19" s="1" t="s">
        <v>16</v>
      </c>
      <c r="C19" s="3">
        <f>'[1]1 кв.ООО"Заречное"'!$BB$49+0</f>
        <v>0</v>
      </c>
      <c r="D19" s="3">
        <f>'[1] 2 кв. 2011 г.-ООО "Заречное"'!$BB$49+0</f>
        <v>0</v>
      </c>
      <c r="E19" s="3">
        <f>'[1]3 кв.ООО"Заречное"'!$BB$49+0</f>
        <v>0</v>
      </c>
      <c r="F19" s="3">
        <f>'[1]4кв.ООО"Заречное"'!$BB$49+0</f>
        <v>0</v>
      </c>
      <c r="G19" s="19">
        <f t="shared" si="0"/>
        <v>0</v>
      </c>
    </row>
    <row r="20" spans="1:7" ht="12.75">
      <c r="A20" s="37" t="s">
        <v>18</v>
      </c>
      <c r="B20" s="1" t="s">
        <v>19</v>
      </c>
      <c r="C20" s="3"/>
      <c r="D20" s="3"/>
      <c r="E20" s="3"/>
      <c r="F20" s="3"/>
      <c r="G20" s="19"/>
    </row>
    <row r="21" spans="1:7" ht="12.75">
      <c r="A21" s="37"/>
      <c r="B21" s="1" t="s">
        <v>16</v>
      </c>
      <c r="C21" s="3">
        <f>'[1]1 кв.ООО"Заречное"'!$BR$49+0</f>
        <v>0</v>
      </c>
      <c r="D21" s="3">
        <f>'[1] 2 кв. 2011 г.-ООО "Заречное"'!$BR$49+0</f>
        <v>0</v>
      </c>
      <c r="E21" s="3">
        <f>'[1]3 кв.ООО"Заречное"'!$BR$49+0</f>
        <v>0</v>
      </c>
      <c r="F21" s="3">
        <f>'[1]4кв.ООО"Заречное"'!$BR$49+0</f>
        <v>0</v>
      </c>
      <c r="G21" s="19">
        <f t="shared" si="0"/>
        <v>0</v>
      </c>
    </row>
    <row r="22" spans="1:7" ht="12.75">
      <c r="A22" s="37" t="s">
        <v>21</v>
      </c>
      <c r="B22" s="1" t="s">
        <v>20</v>
      </c>
      <c r="C22" s="30">
        <f>'[1]1 кв.ООО"Заречное"'!$CG$49+0</f>
        <v>0</v>
      </c>
      <c r="D22" s="30">
        <f>'[1] 2 кв. 2011 г.-ООО "Заречное"'!$CG$49+0</f>
        <v>0</v>
      </c>
      <c r="E22" s="30">
        <f>'[1]3 кв.ООО"Заречное"'!$CG$49+0</f>
        <v>0</v>
      </c>
      <c r="F22" s="30">
        <f>'[1]4кв.ООО"Заречное"'!$CG$49+0</f>
        <v>0</v>
      </c>
      <c r="G22" s="31">
        <f t="shared" si="0"/>
        <v>0</v>
      </c>
    </row>
    <row r="23" spans="1:7" ht="12.75">
      <c r="A23" s="37"/>
      <c r="B23" s="1" t="s">
        <v>16</v>
      </c>
      <c r="C23" s="30">
        <f>'[1]1 кв.ООО"Заречное"'!$CH$49+0</f>
        <v>0</v>
      </c>
      <c r="D23" s="30">
        <f>'[1] 2 кв. 2011 г.-ООО "Заречное"'!$CH$49+0</f>
        <v>0</v>
      </c>
      <c r="E23" s="30">
        <f>'[1]3 кв.ООО"Заречное"'!$CH$49+0</f>
        <v>0</v>
      </c>
      <c r="F23" s="30">
        <f>'[1]4кв.ООО"Заречное"'!$CH$49+0</f>
        <v>0</v>
      </c>
      <c r="G23" s="31">
        <f t="shared" si="0"/>
        <v>0</v>
      </c>
    </row>
    <row r="24" spans="1:7" ht="12.75">
      <c r="A24" s="37" t="s">
        <v>22</v>
      </c>
      <c r="B24" s="1" t="s">
        <v>17</v>
      </c>
      <c r="C24" s="3">
        <f>'[1]1 кв.ООО"Заречное"'!$CW$49+0</f>
        <v>0</v>
      </c>
      <c r="D24" s="3">
        <f>'[1] 2 кв. 2011 г.-ООО "Заречное"'!$CW$49+0</f>
        <v>0</v>
      </c>
      <c r="E24" s="3">
        <f>'[1]3 кв.ООО"Заречное"'!$CW$49+0</f>
        <v>0</v>
      </c>
      <c r="F24" s="3">
        <f>'[1]4кв.ООО"Заречное"'!$CW$49+0</f>
        <v>0</v>
      </c>
      <c r="G24" s="19">
        <f>SUM(C25:F25)</f>
        <v>0</v>
      </c>
    </row>
    <row r="25" spans="1:7" ht="12.75">
      <c r="A25" s="37"/>
      <c r="B25" s="1" t="s">
        <v>16</v>
      </c>
      <c r="C25" s="3">
        <f>'[1]1 кв.ООО"Заречное"'!$CX$49+0</f>
        <v>0</v>
      </c>
      <c r="D25" s="3">
        <f>'[1] 2 кв. 2011 г.-ООО "Заречное"'!$CX$49+0</f>
        <v>0</v>
      </c>
      <c r="E25" s="3">
        <f>'[1]3 кв.ООО"Заречное"'!$CX$49+0</f>
        <v>0</v>
      </c>
      <c r="F25" s="3">
        <f>'[1]4кв.ООО"Заречное"'!$CX$49+0</f>
        <v>0</v>
      </c>
      <c r="G25" s="19">
        <f t="shared" si="0"/>
        <v>0</v>
      </c>
    </row>
    <row r="26" spans="1:7" ht="12.75" customHeight="1">
      <c r="A26" s="37" t="s">
        <v>23</v>
      </c>
      <c r="B26" s="1" t="s">
        <v>17</v>
      </c>
      <c r="C26" s="3">
        <f>'[1]1 кв.ООО"Заречное"'!$DM$49+0</f>
        <v>0</v>
      </c>
      <c r="D26" s="3">
        <f>'[1] 2 кв. 2011 г.-ООО "Заречное"'!$DM$49+0</f>
        <v>0</v>
      </c>
      <c r="E26" s="3">
        <f>'[1]3 кв.ООО"Заречное"'!$DM$49+0</f>
        <v>0</v>
      </c>
      <c r="F26" s="3">
        <f>'[1]4кв.ООО"Заречное"'!$DM$49+0</f>
        <v>0</v>
      </c>
      <c r="G26" s="19">
        <f t="shared" si="0"/>
        <v>0</v>
      </c>
    </row>
    <row r="27" spans="1:7" ht="12.75">
      <c r="A27" s="37"/>
      <c r="B27" s="1" t="s">
        <v>16</v>
      </c>
      <c r="C27" s="3">
        <f>'[1]1 кв.ООО"Заречное"'!$DN$49+0</f>
        <v>0</v>
      </c>
      <c r="D27" s="3">
        <f>'[1] 2 кв. 2011 г.-ООО "Заречное"'!$DN$49+0</f>
        <v>0</v>
      </c>
      <c r="E27" s="3">
        <f>'[1]3 кв.ООО"Заречное"'!$DN$49+0</f>
        <v>0</v>
      </c>
      <c r="F27" s="3">
        <f>'[1]4кв.ООО"Заречное"'!$DN$49+0</f>
        <v>0</v>
      </c>
      <c r="G27" s="19">
        <f t="shared" si="0"/>
        <v>0</v>
      </c>
    </row>
    <row r="28" spans="1:7" ht="12.75" customHeight="1">
      <c r="A28" s="37" t="s">
        <v>4</v>
      </c>
      <c r="B28" s="1" t="s">
        <v>17</v>
      </c>
      <c r="C28" s="3">
        <f>'[1]1 кв.ООО"Заречное"'!$EC$49+0</f>
        <v>0</v>
      </c>
      <c r="D28" s="3">
        <f>'[1] 2 кв. 2011 г.-ООО "Заречное"'!$EC$49+0</f>
        <v>0</v>
      </c>
      <c r="E28" s="3">
        <f>'[1]3 кв.ООО"Заречное"'!$EC$49+0</f>
        <v>0</v>
      </c>
      <c r="F28" s="3">
        <f>'[1]4кв.ООО"Заречное"'!$EC$49+0</f>
        <v>0</v>
      </c>
      <c r="G28" s="19">
        <f t="shared" si="0"/>
        <v>0</v>
      </c>
    </row>
    <row r="29" spans="1:7" ht="12.75">
      <c r="A29" s="37"/>
      <c r="B29" s="1" t="s">
        <v>16</v>
      </c>
      <c r="C29" s="3">
        <f>'[1]1 кв.ООО"Заречное"'!$ED$49+0</f>
        <v>0</v>
      </c>
      <c r="D29" s="3">
        <f>'[1] 2 кв. 2011 г.-ООО "Заречное"'!$ED$49+0</f>
        <v>0</v>
      </c>
      <c r="E29" s="3">
        <f>'[1]3 кв.ООО"Заречное"'!$ED$49+0</f>
        <v>0</v>
      </c>
      <c r="F29" s="3">
        <f>'[1]4кв.ООО"Заречное"'!$ED$49+0</f>
        <v>0</v>
      </c>
      <c r="G29" s="19">
        <f t="shared" si="0"/>
        <v>0</v>
      </c>
    </row>
    <row r="30" spans="1:7" ht="12.75">
      <c r="A30" s="37" t="s">
        <v>5</v>
      </c>
      <c r="B30" s="1" t="s">
        <v>17</v>
      </c>
      <c r="C30" s="3">
        <f>'[1]1 кв.ООО"Заречное"'!$ES$49+0</f>
        <v>0</v>
      </c>
      <c r="D30" s="3">
        <f>'[1] 2 кв. 2011 г.-ООО "Заречное"'!$ES$49+0</f>
        <v>0</v>
      </c>
      <c r="E30" s="3">
        <f>'[1]3 кв.ООО"Заречное"'!$ES$49+0</f>
        <v>0</v>
      </c>
      <c r="F30" s="3">
        <f>'[1]4кв.ООО"Заречное"'!$ES$49+0</f>
        <v>0</v>
      </c>
      <c r="G30" s="19">
        <f t="shared" si="0"/>
        <v>0</v>
      </c>
    </row>
    <row r="31" spans="1:7" ht="12.75">
      <c r="A31" s="37"/>
      <c r="B31" s="1" t="s">
        <v>16</v>
      </c>
      <c r="C31" s="3">
        <f>'[1]1 кв.ООО"Заречное"'!$ET$49+0</f>
        <v>0</v>
      </c>
      <c r="D31" s="3">
        <f>'[1] 2 кв. 2011 г.-ООО "Заречное"'!$ET$49+0</f>
        <v>0</v>
      </c>
      <c r="E31" s="3">
        <f>'[1]3 кв.ООО"Заречное"'!$ET$49+0</f>
        <v>0</v>
      </c>
      <c r="F31" s="3">
        <f>'[1]4кв.ООО"Заречное"'!$ET$49+0</f>
        <v>0</v>
      </c>
      <c r="G31" s="19">
        <f t="shared" si="0"/>
        <v>0</v>
      </c>
    </row>
    <row r="32" spans="1:7" ht="12.75">
      <c r="A32" s="58" t="s">
        <v>6</v>
      </c>
      <c r="B32" s="1" t="s">
        <v>20</v>
      </c>
      <c r="C32" s="3">
        <f>'[1]1 кв.ООО"Заречное"'!$FI$49+0</f>
        <v>0</v>
      </c>
      <c r="D32" s="3">
        <f>'[1] 2 кв. 2011 г.-ООО "Заречное"'!$FI$49+0</f>
        <v>0</v>
      </c>
      <c r="E32" s="3">
        <f>'[1]3 кв.ООО"Заречное"'!$FI$49+0</f>
        <v>0</v>
      </c>
      <c r="F32" s="3">
        <f>'[1]4кв.ООО"Заречное"'!$FI$49+0</f>
        <v>0</v>
      </c>
      <c r="G32" s="19">
        <f t="shared" si="0"/>
        <v>0</v>
      </c>
    </row>
    <row r="33" spans="1:7" ht="12.75">
      <c r="A33" s="58"/>
      <c r="B33" s="1" t="s">
        <v>16</v>
      </c>
      <c r="C33" s="3">
        <f>'[1]1 кв.ООО"Заречное"'!$FJ$49+0</f>
        <v>0</v>
      </c>
      <c r="D33" s="3">
        <f>'[1] 2 кв. 2011 г.-ООО "Заречное"'!$FJ$49+0</f>
        <v>0</v>
      </c>
      <c r="E33" s="3">
        <f>'[1]3 кв.ООО"Заречное"'!$FJ$49+0</f>
        <v>0</v>
      </c>
      <c r="F33" s="3">
        <f>'[1]4кв.ООО"Заречное"'!$FJ$49+0</f>
        <v>0</v>
      </c>
      <c r="G33" s="19">
        <f t="shared" si="0"/>
        <v>0</v>
      </c>
    </row>
    <row r="34" spans="1:7" ht="12.75">
      <c r="A34" s="58" t="s">
        <v>24</v>
      </c>
      <c r="B34" s="1" t="s">
        <v>17</v>
      </c>
      <c r="C34" s="3">
        <f>'[1]1 кв.ООО"Заречное"'!$FY$49+0</f>
        <v>0</v>
      </c>
      <c r="D34" s="3">
        <f>'[1] 2 кв. 2011 г.-ООО "Заречное"'!$FY$49+0</f>
        <v>0</v>
      </c>
      <c r="E34" s="3">
        <f>'[1]3 кв.ООО"Заречное"'!$FY$49+0</f>
        <v>0</v>
      </c>
      <c r="F34" s="3">
        <f>'[1]4кв.ООО"Заречное"'!$FY$49+0</f>
        <v>0</v>
      </c>
      <c r="G34" s="19">
        <f t="shared" si="0"/>
        <v>0</v>
      </c>
    </row>
    <row r="35" spans="1:7" ht="12.75">
      <c r="A35" s="58"/>
      <c r="B35" s="1" t="s">
        <v>16</v>
      </c>
      <c r="C35" s="3">
        <f>'[1]1 кв.ООО"Заречное"'!$FZ$49+0</f>
        <v>0</v>
      </c>
      <c r="D35" s="3">
        <f>'[1] 2 кв. 2011 г.-ООО "Заречное"'!$FZ$49+0</f>
        <v>0</v>
      </c>
      <c r="E35" s="3">
        <f>'[1]3 кв.ООО"Заречное"'!$FZ$49+0</f>
        <v>0</v>
      </c>
      <c r="F35" s="3">
        <f>'[1]4кв.ООО"Заречное"'!$FZ$49+0</f>
        <v>0</v>
      </c>
      <c r="G35" s="19">
        <f t="shared" si="0"/>
        <v>0</v>
      </c>
    </row>
    <row r="36" spans="1:7" ht="12.75">
      <c r="A36" s="37" t="s">
        <v>25</v>
      </c>
      <c r="B36" s="1" t="s">
        <v>20</v>
      </c>
      <c r="C36" s="3">
        <f>'[1]1 кв.ООО"Заречное"'!$GO$49+0</f>
        <v>0</v>
      </c>
      <c r="D36" s="3">
        <f>'[1] 2 кв. 2011 г.-ООО "Заречное"'!$GO$49+0</f>
        <v>0</v>
      </c>
      <c r="E36" s="3">
        <f>'[1]3 кв.ООО"Заречное"'!$GO$49+0</f>
        <v>0</v>
      </c>
      <c r="F36" s="3">
        <f>'[1]4кв.ООО"Заречное"'!$GO$49+0</f>
        <v>0</v>
      </c>
      <c r="G36" s="19">
        <f t="shared" si="0"/>
        <v>0</v>
      </c>
    </row>
    <row r="37" spans="1:7" ht="12.75">
      <c r="A37" s="37"/>
      <c r="B37" s="1" t="s">
        <v>16</v>
      </c>
      <c r="C37" s="3">
        <f>'[1]1 кв.ООО"Заречное"'!$GP$49+0</f>
        <v>0</v>
      </c>
      <c r="D37" s="3">
        <f>'[1] 2 кв. 2011 г.-ООО "Заречное"'!$GP$49+0</f>
        <v>0</v>
      </c>
      <c r="E37" s="3">
        <f>'[1]3 кв.ООО"Заречное"'!$GP$49+0</f>
        <v>0</v>
      </c>
      <c r="F37" s="3">
        <f>'[1]4кв.ООО"Заречное"'!$GP$49+0</f>
        <v>0</v>
      </c>
      <c r="G37" s="19">
        <f t="shared" si="0"/>
        <v>0</v>
      </c>
    </row>
    <row r="38" spans="1:7" ht="12.75">
      <c r="A38" s="37" t="s">
        <v>26</v>
      </c>
      <c r="B38" s="1" t="s">
        <v>20</v>
      </c>
      <c r="C38" s="3">
        <f>'[1]1 кв.ООО"Заречное"'!$HE$49+0</f>
        <v>0</v>
      </c>
      <c r="D38" s="3">
        <f>'[1] 2 кв. 2011 г.-ООО "Заречное"'!$HE$49+0</f>
        <v>0</v>
      </c>
      <c r="E38" s="3">
        <f>'[1]3 кв.ООО"Заречное"'!$HE$49+0</f>
        <v>0</v>
      </c>
      <c r="F38" s="3">
        <f>'[1]4кв.ООО"Заречное"'!$HE$49+0</f>
        <v>0</v>
      </c>
      <c r="G38" s="19">
        <f t="shared" si="0"/>
        <v>0</v>
      </c>
    </row>
    <row r="39" spans="1:7" ht="12.75">
      <c r="A39" s="37"/>
      <c r="B39" s="1" t="s">
        <v>16</v>
      </c>
      <c r="C39" s="3">
        <f>'[1]1 кв.ООО"Заречное"'!$HF$49+0</f>
        <v>0</v>
      </c>
      <c r="D39" s="3">
        <f>'[1] 2 кв. 2011 г.-ООО "Заречное"'!$HF$49+0</f>
        <v>0</v>
      </c>
      <c r="E39" s="3">
        <f>'[1]3 кв.ООО"Заречное"'!$HF$49+0</f>
        <v>0</v>
      </c>
      <c r="F39" s="3">
        <f>'[1]4кв.ООО"Заречное"'!$HF$49+0</f>
        <v>0</v>
      </c>
      <c r="G39" s="19">
        <f t="shared" si="0"/>
        <v>0</v>
      </c>
    </row>
    <row r="40" spans="1:7" ht="12.75">
      <c r="A40" s="37" t="s">
        <v>27</v>
      </c>
      <c r="B40" s="1" t="s">
        <v>17</v>
      </c>
      <c r="C40" s="3">
        <f>'[1]1 кв.ООО"Заречное"'!$HU$49+0</f>
        <v>0</v>
      </c>
      <c r="D40" s="3">
        <f>'[1] 2 кв. 2011 г.-ООО "Заречное"'!$HU$49+0</f>
        <v>0</v>
      </c>
      <c r="E40" s="3">
        <f>'[1]3 кв.ООО"Заречное"'!$HU$49+0</f>
        <v>0</v>
      </c>
      <c r="F40" s="3">
        <f>'[1]4кв.ООО"Заречное"'!$HU$49+0</f>
        <v>0</v>
      </c>
      <c r="G40" s="19">
        <f t="shared" si="0"/>
        <v>0</v>
      </c>
    </row>
    <row r="41" spans="1:7" ht="12.75">
      <c r="A41" s="37"/>
      <c r="B41" s="1" t="s">
        <v>16</v>
      </c>
      <c r="C41" s="3">
        <f>'[1]1 кв.ООО"Заречное"'!$HV$49+0</f>
        <v>0</v>
      </c>
      <c r="D41" s="3">
        <f>'[1] 2 кв. 2011 г.-ООО "Заречное"'!$HV$49+0</f>
        <v>0</v>
      </c>
      <c r="E41" s="3">
        <f>'[1]3 кв.ООО"Заречное"'!$HV$49+0</f>
        <v>0</v>
      </c>
      <c r="F41" s="3">
        <f>'[1]4кв.ООО"Заречное"'!$HV$49+0</f>
        <v>0</v>
      </c>
      <c r="G41" s="19">
        <f t="shared" si="0"/>
        <v>0</v>
      </c>
    </row>
    <row r="42" spans="1:7" ht="12.75">
      <c r="A42" s="37" t="s">
        <v>28</v>
      </c>
      <c r="B42" s="1" t="s">
        <v>17</v>
      </c>
      <c r="C42" s="3">
        <f>'[1]1 кв.ООО"Заречное"'!$E$162+0</f>
        <v>0</v>
      </c>
      <c r="D42" s="3">
        <f>'[1] 2 кв. 2011 г.-ООО "Заречное"'!$E$162+0</f>
        <v>0</v>
      </c>
      <c r="E42" s="3">
        <f>'[1]3 кв.ООО"Заречное"'!$E$162+0</f>
        <v>0</v>
      </c>
      <c r="F42" s="3">
        <f>'[1]4кв.ООО"Заречное"'!$E$162+0</f>
        <v>0</v>
      </c>
      <c r="G42" s="19">
        <f t="shared" si="0"/>
        <v>0</v>
      </c>
    </row>
    <row r="43" spans="1:7" ht="12.75">
      <c r="A43" s="37"/>
      <c r="B43" s="1" t="s">
        <v>16</v>
      </c>
      <c r="C43" s="3">
        <f>'[1]1 кв.ООО"Заречное"'!$F$162+0</f>
        <v>0</v>
      </c>
      <c r="D43" s="3">
        <f>'[1] 2 кв. 2011 г.-ООО "Заречное"'!$F$162+0</f>
        <v>0</v>
      </c>
      <c r="E43" s="3">
        <f>'[1]3 кв.ООО"Заречное"'!$F$162+0</f>
        <v>0</v>
      </c>
      <c r="F43" s="3">
        <f>'[1]4кв.ООО"Заречное"'!$F$162+0</f>
        <v>0</v>
      </c>
      <c r="G43" s="19">
        <f t="shared" si="0"/>
        <v>0</v>
      </c>
    </row>
    <row r="44" spans="1:7" ht="12.75">
      <c r="A44" s="37" t="s">
        <v>29</v>
      </c>
      <c r="B44" s="1" t="s">
        <v>17</v>
      </c>
      <c r="C44" s="3">
        <f>'[1]1 кв.ООО"Заречное"'!$U$162+0</f>
        <v>0</v>
      </c>
      <c r="D44" s="3">
        <f>'[1] 2 кв. 2011 г.-ООО "Заречное"'!$U$162+0</f>
        <v>0</v>
      </c>
      <c r="E44" s="3">
        <f>'[1]3 кв.ООО"Заречное"'!$U$162+0</f>
        <v>0</v>
      </c>
      <c r="F44" s="3">
        <f>'[1]4кв.ООО"Заречное"'!$U$162+0</f>
        <v>0</v>
      </c>
      <c r="G44" s="19">
        <f t="shared" si="0"/>
        <v>0</v>
      </c>
    </row>
    <row r="45" spans="1:7" ht="12.75">
      <c r="A45" s="37"/>
      <c r="B45" s="1" t="s">
        <v>16</v>
      </c>
      <c r="C45" s="3">
        <f>'[1]1 кв.ООО"Заречное"'!$V$162+0</f>
        <v>0</v>
      </c>
      <c r="D45" s="3">
        <f>'[1] 2 кв. 2011 г.-ООО "Заречное"'!$V$162+0</f>
        <v>0</v>
      </c>
      <c r="E45" s="3">
        <f>'[1]3 кв.ООО"Заречное"'!$V$162+0</f>
        <v>0</v>
      </c>
      <c r="F45" s="3">
        <f>'[1]4кв.ООО"Заречное"'!$V$162+0</f>
        <v>0</v>
      </c>
      <c r="G45" s="19">
        <f t="shared" si="0"/>
        <v>0</v>
      </c>
    </row>
    <row r="46" spans="1:7" ht="12.75">
      <c r="A46" s="37" t="s">
        <v>30</v>
      </c>
      <c r="B46" s="1" t="s">
        <v>17</v>
      </c>
      <c r="C46" s="3">
        <f>'[1]1 кв.ООО"Заречное"'!$AK$162+0</f>
        <v>0</v>
      </c>
      <c r="D46" s="3">
        <f>'[1] 2 кв. 2011 г.-ООО "Заречное"'!$AK$162+0</f>
        <v>0</v>
      </c>
      <c r="E46" s="3">
        <f>'[1]3 кв.ООО"Заречное"'!$AK$162+0</f>
        <v>0</v>
      </c>
      <c r="F46" s="3">
        <f>'[1]4кв.ООО"Заречное"'!$AK$162+0</f>
        <v>0</v>
      </c>
      <c r="G46" s="19">
        <f t="shared" si="0"/>
        <v>0</v>
      </c>
    </row>
    <row r="47" spans="1:7" ht="12.75">
      <c r="A47" s="37"/>
      <c r="B47" s="1" t="s">
        <v>16</v>
      </c>
      <c r="C47" s="3">
        <f>'[1]1 кв.ООО"Заречное"'!$AL$162+0</f>
        <v>0</v>
      </c>
      <c r="D47" s="3">
        <f>'[1] 2 кв. 2011 г.-ООО "Заречное"'!$AL$162+0</f>
        <v>0</v>
      </c>
      <c r="E47" s="3">
        <f>'[1]3 кв.ООО"Заречное"'!$AL$162+0</f>
        <v>0</v>
      </c>
      <c r="F47" s="3">
        <f>'[1]4кв.ООО"Заречное"'!$AL$162+0</f>
        <v>0</v>
      </c>
      <c r="G47" s="19">
        <f t="shared" si="0"/>
        <v>0</v>
      </c>
    </row>
    <row r="48" spans="1:7" ht="12.75">
      <c r="A48" s="59" t="s">
        <v>47</v>
      </c>
      <c r="B48" s="1" t="s">
        <v>17</v>
      </c>
      <c r="C48" s="3">
        <f>'[1]1 кв.ООО"Заречное"'!$BA$162+0</f>
        <v>0</v>
      </c>
      <c r="D48" s="3">
        <f>'[1] 2 кв. 2011 г.-ООО "Заречное"'!$BA$162+0</f>
        <v>1</v>
      </c>
      <c r="E48" s="3">
        <f>'[1]3 кв.ООО"Заречное"'!$BA$162+0</f>
        <v>0</v>
      </c>
      <c r="F48" s="3">
        <f>'[1]4кв.ООО"Заречное"'!$BA$162+0</f>
        <v>338</v>
      </c>
      <c r="G48" s="19">
        <f t="shared" si="0"/>
        <v>339</v>
      </c>
    </row>
    <row r="49" spans="1:7" ht="12.75">
      <c r="A49" s="37"/>
      <c r="B49" s="1" t="s">
        <v>16</v>
      </c>
      <c r="C49" s="3">
        <f>'[1]1 кв.ООО"Заречное"'!$BB$162+0</f>
        <v>0</v>
      </c>
      <c r="D49" s="3">
        <f>'[1] 2 кв. 2011 г.-ООО "Заречное"'!$BB$162+0</f>
        <v>409</v>
      </c>
      <c r="E49" s="3">
        <f>'[1]3 кв.ООО"Заречное"'!$BB$162+0</f>
        <v>0</v>
      </c>
      <c r="F49" s="3">
        <f>'[1]4кв.ООО"Заречное"'!$BB$162+0</f>
        <v>47318</v>
      </c>
      <c r="G49" s="19">
        <f t="shared" si="0"/>
        <v>47727</v>
      </c>
    </row>
    <row r="50" spans="1:7" ht="12.75">
      <c r="A50" s="59" t="s">
        <v>48</v>
      </c>
      <c r="B50" s="1" t="s">
        <v>17</v>
      </c>
      <c r="C50" s="3">
        <f>'[1]1 кв.ООО"Заречное"'!$BQ$162+0</f>
        <v>0</v>
      </c>
      <c r="D50" s="3">
        <f>'[1] 2 кв. 2011 г.-ООО "Заречное"'!$BQ$162+0</f>
        <v>0</v>
      </c>
      <c r="E50" s="3">
        <f>'[1]3 кв.ООО"Заречное"'!$BQ$162+0</f>
        <v>0</v>
      </c>
      <c r="F50" s="3">
        <f>'[1]4кв.ООО"Заречное"'!$BQ$162+0</f>
        <v>0</v>
      </c>
      <c r="G50" s="19">
        <f t="shared" si="0"/>
        <v>0</v>
      </c>
    </row>
    <row r="51" spans="1:7" ht="12.75">
      <c r="A51" s="37"/>
      <c r="B51" s="1" t="s">
        <v>16</v>
      </c>
      <c r="C51" s="3">
        <f>'[1]1 кв.ООО"Заречное"'!$BR$162+0</f>
        <v>0</v>
      </c>
      <c r="D51" s="3">
        <f>'[1] 2 кв. 2011 г.-ООО "Заречное"'!$BR$162+0</f>
        <v>0</v>
      </c>
      <c r="E51" s="3">
        <f>'[1]3 кв.ООО"Заречное"'!$BR$162+0</f>
        <v>0</v>
      </c>
      <c r="F51" s="3">
        <f>'[1]4кв.ООО"Заречное"'!$BR$162+0</f>
        <v>0</v>
      </c>
      <c r="G51" s="19">
        <f t="shared" si="0"/>
        <v>0</v>
      </c>
    </row>
    <row r="52" spans="1:7" ht="12.75">
      <c r="A52" s="20" t="s">
        <v>7</v>
      </c>
      <c r="B52" s="13" t="s">
        <v>31</v>
      </c>
      <c r="C52" s="13">
        <f>C13+C15+C17+C19+C21+C23+C25+C27+C29+C31+C33+C35+C37+C39+C41+C43+C45+C47+C49+C51</f>
        <v>0</v>
      </c>
      <c r="D52" s="13">
        <f>D13+D15+D17+D19+D21+D23+D25+D27+D29+D31+D33+D35+D37+D39+D41+D43+D45+D47+D49+D51</f>
        <v>409</v>
      </c>
      <c r="E52" s="13">
        <f>E13+E15+E17+E19+E21+E23+E25+E27+E29+E31+E33+E35+E37+E39+E41+E43+E45+E47+E49+E51</f>
        <v>0</v>
      </c>
      <c r="F52" s="13">
        <f>F13+F15+F17+F19+F21+F23+F25+F27+F29+F31+F33+F35+F37+F39+F41+F43+F45+F47+F49+F51</f>
        <v>47318</v>
      </c>
      <c r="G52" s="21">
        <f>G13+G15+G17+G19+G21+G23+G25+G27+G29+G31+G33+G35+G37+G39+G41+G43+G45+G47+G49+G51</f>
        <v>47727</v>
      </c>
    </row>
    <row r="53" spans="1:7" ht="13.5" thickBot="1">
      <c r="A53" s="22"/>
      <c r="B53" s="23"/>
      <c r="C53" s="23"/>
      <c r="D53" s="23"/>
      <c r="E53" s="23"/>
      <c r="F53" s="23"/>
      <c r="G53" s="24"/>
    </row>
    <row r="55" spans="1:7" ht="12.75">
      <c r="A55" s="60" t="s">
        <v>49</v>
      </c>
      <c r="B55" s="61" t="s">
        <v>50</v>
      </c>
      <c r="C55" s="61"/>
      <c r="D55" s="61"/>
      <c r="E55" s="61"/>
      <c r="F55" s="61"/>
      <c r="G55" s="61"/>
    </row>
    <row r="56" spans="1:7" ht="12.75">
      <c r="A56" s="62"/>
      <c r="B56" s="61"/>
      <c r="C56" s="61"/>
      <c r="D56" s="61"/>
      <c r="E56" s="61"/>
      <c r="F56" s="61"/>
      <c r="G56" s="61"/>
    </row>
    <row r="57" spans="2:7" ht="12.75">
      <c r="B57" s="63"/>
      <c r="C57" s="63"/>
      <c r="D57" s="63"/>
      <c r="E57" s="63"/>
      <c r="F57" s="63"/>
      <c r="G57" s="63"/>
    </row>
    <row r="58" spans="2:7" ht="12.75">
      <c r="B58" s="63"/>
      <c r="C58" s="63"/>
      <c r="D58" s="63"/>
      <c r="E58" s="63"/>
      <c r="F58" s="63"/>
      <c r="G58" s="63"/>
    </row>
    <row r="60" ht="12.75">
      <c r="A60" s="62" t="s">
        <v>51</v>
      </c>
    </row>
  </sheetData>
  <sheetProtection/>
  <mergeCells count="35">
    <mergeCell ref="C2:G2"/>
    <mergeCell ref="B55:G56"/>
    <mergeCell ref="A50:A51"/>
    <mergeCell ref="A2:B2"/>
    <mergeCell ref="A1:G1"/>
    <mergeCell ref="A42:A43"/>
    <mergeCell ref="A44:A45"/>
    <mergeCell ref="A46:A47"/>
    <mergeCell ref="A48:A49"/>
    <mergeCell ref="A34:A35"/>
    <mergeCell ref="A36:A37"/>
    <mergeCell ref="A40:A41"/>
    <mergeCell ref="A26:A27"/>
    <mergeCell ref="A28:A29"/>
    <mergeCell ref="A30:A31"/>
    <mergeCell ref="A32:A33"/>
    <mergeCell ref="A12:A13"/>
    <mergeCell ref="A14:A15"/>
    <mergeCell ref="A16:A17"/>
    <mergeCell ref="A38:A39"/>
    <mergeCell ref="A18:A19"/>
    <mergeCell ref="A20:A21"/>
    <mergeCell ref="A22:A23"/>
    <mergeCell ref="A24:A25"/>
    <mergeCell ref="E4:F4"/>
    <mergeCell ref="D6:G6"/>
    <mergeCell ref="D10:D11"/>
    <mergeCell ref="E10:E11"/>
    <mergeCell ref="F10:F11"/>
    <mergeCell ref="G10:G11"/>
    <mergeCell ref="D7:F7"/>
    <mergeCell ref="A3:C3"/>
    <mergeCell ref="A10:A11"/>
    <mergeCell ref="C10:C11"/>
    <mergeCell ref="A9:C9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User</cp:lastModifiedBy>
  <cp:lastPrinted>2012-03-12T11:32:46Z</cp:lastPrinted>
  <dcterms:created xsi:type="dcterms:W3CDTF">2010-07-27T09:08:42Z</dcterms:created>
  <dcterms:modified xsi:type="dcterms:W3CDTF">2012-03-12T11:32:56Z</dcterms:modified>
  <cp:category/>
  <cp:version/>
  <cp:contentType/>
  <cp:contentStatus/>
</cp:coreProperties>
</file>