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<sst xmlns="http://schemas.openxmlformats.org/spreadsheetml/2006/main" count="90" uniqueCount="53">
  <si>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</si>
  <si>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</si>
  <si>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</si>
  <si>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</si>
  <si>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</si>
  <si>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</si>
  <si>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</si>
  <si>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</si>
  <si>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</si>
  <si>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</si>
  <si>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</si>
  <si>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</si>
  <si>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</si>
  <si>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</si>
  <si>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</si>
  <si>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</si>
  <si>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</si>
  <si>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</si>
  <si>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</si>
  <si>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</si>
  <si>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</si>
  <si>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</si>
  <si>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</si>
  <si>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</si>
  <si>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</si>
  <si>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</si>
  <si>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</si>
  <si>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</si>
  <si>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</si>
  <si>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</si>
  <si>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</si>
  <si>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</si>
  <si>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</si>
  <si>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</si>
  <si>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</si>
  <si>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</si>
  <si>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</si>
  <si>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</si>
  <si>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</si>
  <si>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</si>
  <si>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</si>
  <si>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пр. Сиреневый, 17</t>
  </si>
  <si>
    <t>Тариф</t>
  </si>
  <si>
    <t>Начисления</t>
  </si>
  <si>
    <t>руб./ мес.</t>
  </si>
  <si>
    <t>Отчет по текущему ремонту за 2011 г</t>
  </si>
  <si>
    <t>баланс на 01.01.2012 г.       руб.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</si>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</sst>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7">
          <cell r="E177">
            <v>0</v>
          </cell>
          <cell r="F177">
            <v>0</v>
          </cell>
          <cell r="U177">
            <v>0</v>
          </cell>
          <cell r="V177">
            <v>0</v>
          </cell>
          <cell r="AK177">
            <v>57</v>
          </cell>
          <cell r="AL177">
            <v>16952</v>
          </cell>
          <cell r="BA177">
            <v>0</v>
          </cell>
          <cell r="BB177">
            <v>0</v>
          </cell>
          <cell r="BR177">
            <v>0</v>
          </cell>
          <cell r="CG177">
            <v>0</v>
          </cell>
          <cell r="CH177">
            <v>0</v>
          </cell>
          <cell r="CW177">
            <v>0</v>
          </cell>
          <cell r="CX177">
            <v>0</v>
          </cell>
          <cell r="DM177">
            <v>0</v>
          </cell>
          <cell r="DN177">
            <v>0</v>
          </cell>
          <cell r="EC177">
            <v>0</v>
          </cell>
          <cell r="ED177">
            <v>0</v>
          </cell>
          <cell r="ES177">
            <v>0</v>
          </cell>
          <cell r="ET177">
            <v>0</v>
          </cell>
          <cell r="FI177">
            <v>0</v>
          </cell>
          <cell r="FJ177">
            <v>0</v>
          </cell>
          <cell r="FY177">
            <v>0</v>
          </cell>
          <cell r="FZ177">
            <v>0</v>
          </cell>
          <cell r="GO177">
            <v>0</v>
          </cell>
          <cell r="GP177">
            <v>0</v>
          </cell>
          <cell r="HE177">
            <v>0</v>
          </cell>
          <cell r="HF177">
            <v>0</v>
          </cell>
          <cell r="HU177">
            <v>0</v>
          </cell>
          <cell r="HV177">
            <v>0</v>
          </cell>
        </row>
        <row r="372">
          <cell r="E372">
            <v>0</v>
          </cell>
          <cell r="F372">
            <v>0</v>
          </cell>
          <cell r="U372">
            <v>0</v>
          </cell>
          <cell r="V372">
            <v>0</v>
          </cell>
          <cell r="AK372">
            <v>0</v>
          </cell>
          <cell r="AL372">
            <v>0</v>
          </cell>
          <cell r="BA372">
            <v>0</v>
          </cell>
          <cell r="BB372">
            <v>0</v>
          </cell>
          <cell r="BQ372">
            <v>0</v>
          </cell>
          <cell r="BR372">
            <v>0</v>
          </cell>
        </row>
      </sheetData>
      <sheetData sheetId="5">
        <row r="177">
          <cell r="E177">
            <v>0</v>
          </cell>
          <cell r="F177">
            <v>0</v>
          </cell>
          <cell r="U177">
            <v>0</v>
          </cell>
          <cell r="V177">
            <v>0</v>
          </cell>
          <cell r="AK177">
            <v>0</v>
          </cell>
          <cell r="AL177">
            <v>0</v>
          </cell>
          <cell r="BA177">
            <v>0</v>
          </cell>
          <cell r="BB177">
            <v>0</v>
          </cell>
          <cell r="BR177">
            <v>0</v>
          </cell>
          <cell r="CG177">
            <v>0</v>
          </cell>
          <cell r="CH177">
            <v>0</v>
          </cell>
          <cell r="CW177">
            <v>0</v>
          </cell>
          <cell r="CX177">
            <v>0</v>
          </cell>
          <cell r="DM177">
            <v>0</v>
          </cell>
          <cell r="DN177">
            <v>0</v>
          </cell>
          <cell r="EC177">
            <v>0</v>
          </cell>
          <cell r="ED177">
            <v>0</v>
          </cell>
          <cell r="ES177">
            <v>0</v>
          </cell>
          <cell r="ET177">
            <v>0</v>
          </cell>
          <cell r="FI177">
            <v>0</v>
          </cell>
          <cell r="FJ177">
            <v>0</v>
          </cell>
          <cell r="FY177">
            <v>0</v>
          </cell>
          <cell r="FZ177">
            <v>0</v>
          </cell>
          <cell r="GO177">
            <v>0</v>
          </cell>
          <cell r="GP177">
            <v>0</v>
          </cell>
          <cell r="HE177">
            <v>0</v>
          </cell>
          <cell r="HF177">
            <v>0</v>
          </cell>
          <cell r="HU177">
            <v>0</v>
          </cell>
          <cell r="HV177">
            <v>0</v>
          </cell>
        </row>
        <row r="372">
          <cell r="E372">
            <v>0</v>
          </cell>
          <cell r="F372">
            <v>0</v>
          </cell>
          <cell r="U372">
            <v>0</v>
          </cell>
          <cell r="V372">
            <v>0</v>
          </cell>
          <cell r="AK372">
            <v>0</v>
          </cell>
          <cell r="AL372">
            <v>0</v>
          </cell>
          <cell r="BA372">
            <v>0</v>
          </cell>
          <cell r="BB372">
            <v>0</v>
          </cell>
          <cell r="BQ372">
            <v>0</v>
          </cell>
          <cell r="BR372">
            <v>0</v>
          </cell>
        </row>
      </sheetData>
      <sheetData sheetId="6">
        <row r="177">
          <cell r="E177">
            <v>0</v>
          </cell>
          <cell r="F177">
            <v>0</v>
          </cell>
          <cell r="U177">
            <v>0</v>
          </cell>
          <cell r="V177">
            <v>0</v>
          </cell>
          <cell r="AK177">
            <v>0</v>
          </cell>
          <cell r="AL177">
            <v>0</v>
          </cell>
          <cell r="BA177">
            <v>0</v>
          </cell>
          <cell r="BB177">
            <v>0</v>
          </cell>
          <cell r="BR177">
            <v>0</v>
          </cell>
          <cell r="CG177">
            <v>0</v>
          </cell>
          <cell r="CH177">
            <v>0</v>
          </cell>
          <cell r="CW177">
            <v>0</v>
          </cell>
          <cell r="CX177">
            <v>0</v>
          </cell>
          <cell r="DM177">
            <v>0</v>
          </cell>
          <cell r="DN177">
            <v>0</v>
          </cell>
          <cell r="EC177">
            <v>0</v>
          </cell>
          <cell r="ED177">
            <v>0</v>
          </cell>
          <cell r="ES177">
            <v>5</v>
          </cell>
          <cell r="ET177">
            <v>3103</v>
          </cell>
          <cell r="FI177">
            <v>0</v>
          </cell>
          <cell r="FJ177">
            <v>0</v>
          </cell>
          <cell r="FY177">
            <v>20</v>
          </cell>
          <cell r="FZ177">
            <v>2230</v>
          </cell>
          <cell r="GO177">
            <v>0</v>
          </cell>
          <cell r="GP177">
            <v>0</v>
          </cell>
          <cell r="HE177">
            <v>0</v>
          </cell>
          <cell r="HF177">
            <v>0</v>
          </cell>
          <cell r="HU177">
            <v>0</v>
          </cell>
          <cell r="HV177">
            <v>0</v>
          </cell>
        </row>
        <row r="372">
          <cell r="E372">
            <v>0</v>
          </cell>
          <cell r="F372">
            <v>0</v>
          </cell>
          <cell r="U372">
            <v>0</v>
          </cell>
          <cell r="V372">
            <v>0</v>
          </cell>
          <cell r="AK372">
            <v>0</v>
          </cell>
          <cell r="AL372">
            <v>0</v>
          </cell>
          <cell r="BA372">
            <v>0</v>
          </cell>
          <cell r="BB372">
            <v>0</v>
          </cell>
          <cell r="BQ372">
            <v>0</v>
          </cell>
          <cell r="BR372">
            <v>0</v>
          </cell>
        </row>
      </sheetData>
      <sheetData sheetId="10">
        <row r="177">
          <cell r="E177">
            <v>0</v>
          </cell>
          <cell r="F177">
            <v>0</v>
          </cell>
          <cell r="U177">
            <v>0</v>
          </cell>
          <cell r="V177">
            <v>0</v>
          </cell>
          <cell r="AK177">
            <v>0</v>
          </cell>
          <cell r="AL177">
            <v>0</v>
          </cell>
          <cell r="BA177">
            <v>0</v>
          </cell>
          <cell r="BB177">
            <v>0</v>
          </cell>
          <cell r="BR177">
            <v>0</v>
          </cell>
          <cell r="CG177">
            <v>0</v>
          </cell>
          <cell r="CH177">
            <v>0</v>
          </cell>
          <cell r="CW177">
            <v>2</v>
          </cell>
          <cell r="CX177">
            <v>925</v>
          </cell>
          <cell r="DM177">
            <v>0</v>
          </cell>
          <cell r="DN177">
            <v>0</v>
          </cell>
          <cell r="EC177">
            <v>0</v>
          </cell>
          <cell r="ED177">
            <v>0</v>
          </cell>
          <cell r="ES177">
            <v>0</v>
          </cell>
          <cell r="ET177">
            <v>0</v>
          </cell>
          <cell r="FI177">
            <v>0</v>
          </cell>
          <cell r="FJ177">
            <v>0</v>
          </cell>
          <cell r="FY177">
            <v>0</v>
          </cell>
          <cell r="FZ177">
            <v>0</v>
          </cell>
          <cell r="GO177">
            <v>0</v>
          </cell>
          <cell r="GP177">
            <v>0</v>
          </cell>
          <cell r="HE177">
            <v>0</v>
          </cell>
          <cell r="HF177">
            <v>0</v>
          </cell>
          <cell r="HU177">
            <v>0</v>
          </cell>
          <cell r="HV177">
            <v>0</v>
          </cell>
        </row>
        <row r="372">
          <cell r="E372">
            <v>0</v>
          </cell>
          <cell r="F372">
            <v>0</v>
          </cell>
          <cell r="U372">
            <v>0</v>
          </cell>
          <cell r="V372">
            <v>0</v>
          </cell>
          <cell r="AK372">
            <v>0</v>
          </cell>
          <cell r="AL372">
            <v>0</v>
          </cell>
          <cell r="BA372">
            <v>0</v>
          </cell>
          <cell r="BB372">
            <v>0</v>
          </cell>
          <cell r="BQ372">
            <v>0</v>
          </cell>
          <cell r="BR3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K24" sqref="K24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32" t="s">
        <v>41</v>
      </c>
      <c r="B2" s="33"/>
      <c r="C2" s="58" t="s">
        <v>52</v>
      </c>
      <c r="D2" s="59"/>
      <c r="E2" s="59"/>
      <c r="F2" s="59"/>
      <c r="G2" s="60"/>
    </row>
    <row r="3" spans="1:7" ht="13.5" thickBot="1">
      <c r="A3" s="39" t="s">
        <v>11</v>
      </c>
      <c r="B3" s="40"/>
      <c r="C3" s="41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-274980.93559999997</v>
      </c>
      <c r="D4" s="6"/>
      <c r="E4" s="34" t="s">
        <v>39</v>
      </c>
      <c r="F4" s="35"/>
      <c r="G4" s="26">
        <f>G52+0</f>
        <v>23210</v>
      </c>
    </row>
    <row r="5" spans="1:8" ht="12.75">
      <c r="A5" s="16" t="s">
        <v>10</v>
      </c>
      <c r="B5" s="9" t="s">
        <v>13</v>
      </c>
      <c r="C5" s="30">
        <v>3107.43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6"/>
      <c r="E6" s="36"/>
      <c r="F6" s="36"/>
      <c r="G6" s="37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3573.5444999999995</v>
      </c>
      <c r="D7" s="50" t="s">
        <v>46</v>
      </c>
      <c r="E7" s="51"/>
      <c r="F7" s="52"/>
      <c r="G7" s="27">
        <f>C4+C8-G4</f>
        <v>-255308.40159999998</v>
      </c>
      <c r="J7" s="12"/>
    </row>
    <row r="8" spans="1:10" ht="15" thickBot="1">
      <c r="A8" s="18" t="s">
        <v>40</v>
      </c>
      <c r="B8" s="8" t="s">
        <v>12</v>
      </c>
      <c r="C8" s="25">
        <f>C7*12</f>
        <v>42882.53399999999</v>
      </c>
      <c r="D8" s="12"/>
      <c r="E8" s="12"/>
      <c r="F8" s="12"/>
      <c r="G8" s="14"/>
      <c r="H8" s="29">
        <f>C7*7</f>
        <v>25014.811499999996</v>
      </c>
      <c r="J8" s="12"/>
    </row>
    <row r="9" spans="1:10" ht="13.5" thickBot="1">
      <c r="A9" s="44" t="s">
        <v>14</v>
      </c>
      <c r="B9" s="45"/>
      <c r="C9" s="46"/>
      <c r="D9" s="12"/>
      <c r="E9" s="12"/>
      <c r="F9" s="12"/>
      <c r="G9" s="14"/>
      <c r="J9" s="12"/>
    </row>
    <row r="10" spans="1:7" ht="12.75">
      <c r="A10" s="42" t="s">
        <v>32</v>
      </c>
      <c r="B10" s="6" t="s">
        <v>0</v>
      </c>
      <c r="C10" s="43" t="s">
        <v>34</v>
      </c>
      <c r="D10" s="35" t="s">
        <v>35</v>
      </c>
      <c r="E10" s="35" t="s">
        <v>36</v>
      </c>
      <c r="F10" s="35" t="s">
        <v>37</v>
      </c>
      <c r="G10" s="38" t="s">
        <v>38</v>
      </c>
    </row>
    <row r="11" spans="1:7" ht="12.75">
      <c r="A11" s="31"/>
      <c r="B11" s="5" t="s">
        <v>33</v>
      </c>
      <c r="C11" s="35"/>
      <c r="D11" s="35"/>
      <c r="E11" s="35"/>
      <c r="F11" s="35"/>
      <c r="G11" s="38"/>
    </row>
    <row r="12" spans="1:7" ht="12.75">
      <c r="A12" s="31" t="s">
        <v>1</v>
      </c>
      <c r="B12" s="9" t="s">
        <v>15</v>
      </c>
      <c r="C12" s="3">
        <f>'[1]1 кв.ООО"Техно+"'!$E$177+0</f>
        <v>0</v>
      </c>
      <c r="D12" s="3">
        <f>'[1] 2 кв.2011 г.-ООО "Техно+"'!$E$177+0</f>
        <v>0</v>
      </c>
      <c r="E12" s="3">
        <f>'[1]3кв.ООО "Техно+"'!$E$177+0</f>
        <v>0</v>
      </c>
      <c r="F12" s="3">
        <f>'[1]4кв.ООО"Техно+"'!$E$177+0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кв.ООО"Техно+"'!$F$177+0</f>
        <v>0</v>
      </c>
      <c r="D13" s="3">
        <f>'[1] 2 кв.2011 г.-ООО "Техно+"'!$F$177+0</f>
        <v>0</v>
      </c>
      <c r="E13" s="3">
        <f>'[1]3кв.ООО "Техно+"'!$F$177+0</f>
        <v>0</v>
      </c>
      <c r="F13" s="3">
        <f>'[1]4кв.ООО"Техно+"'!$F$177+0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кв.ООО"Техно+"'!$U$177+0</f>
        <v>0</v>
      </c>
      <c r="D14" s="3">
        <f>'[1] 2 кв.2011 г.-ООО "Техно+"'!$U$177+0</f>
        <v>0</v>
      </c>
      <c r="E14" s="3">
        <f>'[1]3кв.ООО "Техно+"'!$U$177+0</f>
        <v>0</v>
      </c>
      <c r="F14" s="3">
        <f>'[1]4кв.ООО"Техно+"'!$U$177+0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кв.ООО"Техно+"'!$V$177+0</f>
        <v>0</v>
      </c>
      <c r="D15" s="3">
        <f>'[1] 2 кв.2011 г.-ООО "Техно+"'!$V$177+0</f>
        <v>0</v>
      </c>
      <c r="E15" s="3">
        <f>'[1]3кв.ООО "Техно+"'!$V$177+0</f>
        <v>0</v>
      </c>
      <c r="F15" s="3">
        <f>'[1]4кв.ООО"Техно+"'!$V$177+0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кв.ООО"Техно+"'!$AK$177+0</f>
        <v>57</v>
      </c>
      <c r="D16" s="3">
        <f>'[1] 2 кв.2011 г.-ООО "Техно+"'!$AK$177+0</f>
        <v>0</v>
      </c>
      <c r="E16" s="3">
        <f>'[1]3кв.ООО "Техно+"'!$AK$177+0</f>
        <v>0</v>
      </c>
      <c r="F16" s="3">
        <f>'[1]4кв.ООО"Техно+"'!$AK$177+0</f>
        <v>0</v>
      </c>
      <c r="G16" s="19">
        <f t="shared" si="0"/>
        <v>57</v>
      </c>
    </row>
    <row r="17" spans="1:7" ht="12.75">
      <c r="A17" s="31"/>
      <c r="B17" s="1" t="s">
        <v>16</v>
      </c>
      <c r="C17" s="3">
        <f>'[1]1 кв.ООО"Техно+"'!$AL$177+0</f>
        <v>16952</v>
      </c>
      <c r="D17" s="3">
        <f>'[1] 2 кв.2011 г.-ООО "Техно+"'!$AL$177+0</f>
        <v>0</v>
      </c>
      <c r="E17" s="3">
        <f>'[1]3кв.ООО "Техно+"'!$AL$177+0</f>
        <v>0</v>
      </c>
      <c r="F17" s="3">
        <f>'[1]4кв.ООО"Техно+"'!$AL$177+0</f>
        <v>0</v>
      </c>
      <c r="G17" s="19">
        <f t="shared" si="0"/>
        <v>16952</v>
      </c>
    </row>
    <row r="18" spans="1:7" ht="12.75">
      <c r="A18" s="31" t="s">
        <v>9</v>
      </c>
      <c r="B18" s="1" t="s">
        <v>20</v>
      </c>
      <c r="C18" s="3">
        <f>'[1]1 кв.ООО"Техно+"'!$BA$177+0</f>
        <v>0</v>
      </c>
      <c r="D18" s="3">
        <f>'[1] 2 кв.2011 г.-ООО "Техно+"'!$BA$177+0</f>
        <v>0</v>
      </c>
      <c r="E18" s="3">
        <f>'[1]3кв.ООО "Техно+"'!$BA$177+0</f>
        <v>0</v>
      </c>
      <c r="F18" s="3">
        <f>'[1]4кв.ООО"Техно+"'!$BA$177+0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кв.ООО"Техно+"'!$BB$177+0</f>
        <v>0</v>
      </c>
      <c r="D19" s="3">
        <f>'[1] 2 кв.2011 г.-ООО "Техно+"'!$BB$177+0</f>
        <v>0</v>
      </c>
      <c r="E19" s="3">
        <f>'[1]3кв.ООО "Техно+"'!$BB$177+0</f>
        <v>0</v>
      </c>
      <c r="F19" s="3">
        <f>'[1]4кв.ООО"Техно+"'!$BB$177+0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кв.ООО"Техно+"'!$BR$177+0</f>
        <v>0</v>
      </c>
      <c r="D21" s="3">
        <f>'[1] 2 кв.2011 г.-ООО "Техно+"'!$BR$177+0</f>
        <v>0</v>
      </c>
      <c r="E21" s="3">
        <f>'[1]3кв.ООО "Техно+"'!$BR$177+0</f>
        <v>0</v>
      </c>
      <c r="F21" s="3">
        <f>'[1]4кв.ООО"Техно+"'!$BR$177+0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кв.ООО"Техно+"'!$CG$177+0</f>
        <v>0</v>
      </c>
      <c r="D22" s="3">
        <f>'[1] 2 кв.2011 г.-ООО "Техно+"'!$CG$177+0</f>
        <v>0</v>
      </c>
      <c r="E22" s="3">
        <f>'[1]3кв.ООО "Техно+"'!$CG$177+0</f>
        <v>0</v>
      </c>
      <c r="F22" s="3">
        <f>'[1]4кв.ООО"Техно+"'!$CG$177+0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кв.ООО"Техно+"'!$CH$177+0</f>
        <v>0</v>
      </c>
      <c r="D23" s="3">
        <f>'[1] 2 кв.2011 г.-ООО "Техно+"'!$CH$177+0</f>
        <v>0</v>
      </c>
      <c r="E23" s="3">
        <f>'[1]3кв.ООО "Техно+"'!$CH$177+0</f>
        <v>0</v>
      </c>
      <c r="F23" s="3">
        <f>'[1]4кв.ООО"Техно+"'!$CH$177+0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кв.ООО"Техно+"'!$CW$177+0</f>
        <v>0</v>
      </c>
      <c r="D24" s="3">
        <f>'[1] 2 кв.2011 г.-ООО "Техно+"'!$CW$177+0</f>
        <v>0</v>
      </c>
      <c r="E24" s="3">
        <f>'[1]3кв.ООО "Техно+"'!$CW$177+0</f>
        <v>0</v>
      </c>
      <c r="F24" s="3">
        <f>'[1]4кв.ООО"Техно+"'!$CW$177+0</f>
        <v>2</v>
      </c>
      <c r="G24" s="19">
        <f t="shared" si="0"/>
        <v>2</v>
      </c>
    </row>
    <row r="25" spans="1:7" ht="12.75">
      <c r="A25" s="31"/>
      <c r="B25" s="1" t="s">
        <v>16</v>
      </c>
      <c r="C25" s="3">
        <f>'[1]1 кв.ООО"Техно+"'!$CX$177+0</f>
        <v>0</v>
      </c>
      <c r="D25" s="3">
        <f>'[1] 2 кв.2011 г.-ООО "Техно+"'!$CX$177+0</f>
        <v>0</v>
      </c>
      <c r="E25" s="3">
        <f>'[1]3кв.ООО "Техно+"'!$CX$177+0</f>
        <v>0</v>
      </c>
      <c r="F25" s="3">
        <f>'[1]4кв.ООО"Техно+"'!$CX$177+0</f>
        <v>925</v>
      </c>
      <c r="G25" s="19">
        <f t="shared" si="0"/>
        <v>925</v>
      </c>
    </row>
    <row r="26" spans="1:7" ht="12.75" customHeight="1">
      <c r="A26" s="31" t="s">
        <v>23</v>
      </c>
      <c r="B26" s="1" t="s">
        <v>17</v>
      </c>
      <c r="C26" s="3">
        <f>'[1]1 кв.ООО"Техно+"'!$DM$177+0</f>
        <v>0</v>
      </c>
      <c r="D26" s="3">
        <f>'[1] 2 кв.2011 г.-ООО "Техно+"'!$DM$177+0</f>
        <v>0</v>
      </c>
      <c r="E26" s="3">
        <f>'[1]3кв.ООО "Техно+"'!$DM$177+0</f>
        <v>0</v>
      </c>
      <c r="F26" s="3">
        <f>'[1]4кв.ООО"Техно+"'!$DM$177+0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кв.ООО"Техно+"'!$DN$177+0</f>
        <v>0</v>
      </c>
      <c r="D27" s="3">
        <f>'[1] 2 кв.2011 г.-ООО "Техно+"'!$DN$177+0</f>
        <v>0</v>
      </c>
      <c r="E27" s="3">
        <f>'[1]3кв.ООО "Техно+"'!$DN$177+0</f>
        <v>0</v>
      </c>
      <c r="F27" s="3">
        <f>'[1]4кв.ООО"Техно+"'!$DN$177+0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кв.ООО"Техно+"'!$EC$177+0</f>
        <v>0</v>
      </c>
      <c r="D28" s="3">
        <f>'[1] 2 кв.2011 г.-ООО "Техно+"'!$EC$177+0</f>
        <v>0</v>
      </c>
      <c r="E28" s="3">
        <f>'[1]3кв.ООО "Техно+"'!$EC$177+0</f>
        <v>0</v>
      </c>
      <c r="F28" s="3">
        <f>'[1]4кв.ООО"Техно+"'!$EC$177+0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кв.ООО"Техно+"'!$ED$177+0</f>
        <v>0</v>
      </c>
      <c r="D29" s="3">
        <f>'[1] 2 кв.2011 г.-ООО "Техно+"'!$ED$177+0</f>
        <v>0</v>
      </c>
      <c r="E29" s="3">
        <f>'[1]3кв.ООО "Техно+"'!$ED$177+0</f>
        <v>0</v>
      </c>
      <c r="F29" s="3">
        <f>'[1]4кв.ООО"Техно+"'!$ED$177+0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кв.ООО"Техно+"'!$ES$177+0</f>
        <v>0</v>
      </c>
      <c r="D30" s="3">
        <f>'[1] 2 кв.2011 г.-ООО "Техно+"'!$ES$177+0</f>
        <v>0</v>
      </c>
      <c r="E30" s="3">
        <f>'[1]3кв.ООО "Техно+"'!$ES$177+0</f>
        <v>5</v>
      </c>
      <c r="F30" s="3">
        <f>'[1]4кв.ООО"Техно+"'!$ES$177+0</f>
        <v>0</v>
      </c>
      <c r="G30" s="19">
        <f t="shared" si="0"/>
        <v>5</v>
      </c>
    </row>
    <row r="31" spans="1:7" ht="12.75">
      <c r="A31" s="31"/>
      <c r="B31" s="1" t="s">
        <v>16</v>
      </c>
      <c r="C31" s="3">
        <f>'[1]1 кв.ООО"Техно+"'!$ET$177+0</f>
        <v>0</v>
      </c>
      <c r="D31" s="3">
        <f>'[1] 2 кв.2011 г.-ООО "Техно+"'!$ET$177+0</f>
        <v>0</v>
      </c>
      <c r="E31" s="3">
        <f>'[1]3кв.ООО "Техно+"'!$ET$177+0</f>
        <v>3103</v>
      </c>
      <c r="F31" s="3">
        <f>'[1]4кв.ООО"Техно+"'!$ET$177+0</f>
        <v>0</v>
      </c>
      <c r="G31" s="19">
        <f t="shared" si="0"/>
        <v>3103</v>
      </c>
    </row>
    <row r="32" spans="1:7" ht="12.75">
      <c r="A32" s="61" t="s">
        <v>6</v>
      </c>
      <c r="B32" s="1" t="s">
        <v>20</v>
      </c>
      <c r="C32" s="3">
        <f>'[1]1 кв.ООО"Техно+"'!$FI$177+0</f>
        <v>0</v>
      </c>
      <c r="D32" s="3">
        <f>'[1] 2 кв.2011 г.-ООО "Техно+"'!$FI$177+0</f>
        <v>0</v>
      </c>
      <c r="E32" s="3">
        <f>'[1]3кв.ООО "Техно+"'!$FI$177+0</f>
        <v>0</v>
      </c>
      <c r="F32" s="3">
        <f>'[1]4кв.ООО"Техно+"'!$FI$177+0</f>
        <v>0</v>
      </c>
      <c r="G32" s="19">
        <f t="shared" si="0"/>
        <v>0</v>
      </c>
    </row>
    <row r="33" spans="1:7" ht="12.75">
      <c r="A33" s="61"/>
      <c r="B33" s="1" t="s">
        <v>16</v>
      </c>
      <c r="C33" s="3">
        <f>'[1]1 кв.ООО"Техно+"'!$FJ$177+0</f>
        <v>0</v>
      </c>
      <c r="D33" s="3">
        <f>'[1] 2 кв.2011 г.-ООО "Техно+"'!$FJ$177+0</f>
        <v>0</v>
      </c>
      <c r="E33" s="3">
        <f>'[1]3кв.ООО "Техно+"'!$FJ$177+0</f>
        <v>0</v>
      </c>
      <c r="F33" s="3">
        <f>'[1]4кв.ООО"Техно+"'!$FJ$177+0</f>
        <v>0</v>
      </c>
      <c r="G33" s="19">
        <f t="shared" si="0"/>
        <v>0</v>
      </c>
    </row>
    <row r="34" spans="1:7" ht="12.75">
      <c r="A34" s="61" t="s">
        <v>24</v>
      </c>
      <c r="B34" s="1" t="s">
        <v>17</v>
      </c>
      <c r="C34" s="3">
        <f>'[1]1 кв.ООО"Техно+"'!$FY$177+0</f>
        <v>0</v>
      </c>
      <c r="D34" s="3">
        <f>'[1] 2 кв.2011 г.-ООО "Техно+"'!$FY$177+0</f>
        <v>0</v>
      </c>
      <c r="E34" s="3">
        <f>'[1]3кв.ООО "Техно+"'!$FY$177+0</f>
        <v>20</v>
      </c>
      <c r="F34" s="3">
        <f>'[1]4кв.ООО"Техно+"'!$FY$177+0</f>
        <v>0</v>
      </c>
      <c r="G34" s="19">
        <f t="shared" si="0"/>
        <v>20</v>
      </c>
    </row>
    <row r="35" spans="1:7" ht="12.75">
      <c r="A35" s="61"/>
      <c r="B35" s="1" t="s">
        <v>16</v>
      </c>
      <c r="C35" s="3">
        <f>'[1]1 кв.ООО"Техно+"'!$FZ$177+0</f>
        <v>0</v>
      </c>
      <c r="D35" s="3">
        <f>'[1] 2 кв.2011 г.-ООО "Техно+"'!$FZ$177+0</f>
        <v>0</v>
      </c>
      <c r="E35" s="3">
        <f>'[1]3кв.ООО "Техно+"'!$FZ$177+0</f>
        <v>2230</v>
      </c>
      <c r="F35" s="3">
        <f>'[1]4кв.ООО"Техно+"'!$FZ$177+0</f>
        <v>0</v>
      </c>
      <c r="G35" s="19">
        <f t="shared" si="0"/>
        <v>2230</v>
      </c>
    </row>
    <row r="36" spans="1:7" ht="12.75">
      <c r="A36" s="31" t="s">
        <v>25</v>
      </c>
      <c r="B36" s="1" t="s">
        <v>20</v>
      </c>
      <c r="C36" s="3">
        <f>'[1]1 кв.ООО"Техно+"'!$GO$177+0</f>
        <v>0</v>
      </c>
      <c r="D36" s="3">
        <f>'[1] 2 кв.2011 г.-ООО "Техно+"'!$GO$177+0</f>
        <v>0</v>
      </c>
      <c r="E36" s="3">
        <f>'[1]3кв.ООО "Техно+"'!$GO$177+0</f>
        <v>0</v>
      </c>
      <c r="F36" s="3">
        <f>'[1]4кв.ООО"Техно+"'!$GO$177+0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кв.ООО"Техно+"'!$GP$177+0</f>
        <v>0</v>
      </c>
      <c r="D37" s="3">
        <f>'[1] 2 кв.2011 г.-ООО "Техно+"'!$GP$177+0</f>
        <v>0</v>
      </c>
      <c r="E37" s="3">
        <f>'[1]3кв.ООО "Техно+"'!$GP$177+0</f>
        <v>0</v>
      </c>
      <c r="F37" s="3">
        <f>'[1]4кв.ООО"Техно+"'!$GP$177+0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кв.ООО"Техно+"'!$HE$177+0</f>
        <v>0</v>
      </c>
      <c r="D38" s="3">
        <f>'[1] 2 кв.2011 г.-ООО "Техно+"'!$HE$177+0</f>
        <v>0</v>
      </c>
      <c r="E38" s="3">
        <f>'[1]3кв.ООО "Техно+"'!$HE$177+0</f>
        <v>0</v>
      </c>
      <c r="F38" s="3">
        <f>'[1]4кв.ООО"Техно+"'!$HE$177+0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кв.ООО"Техно+"'!$HF$177+0</f>
        <v>0</v>
      </c>
      <c r="D39" s="3">
        <f>'[1] 2 кв.2011 г.-ООО "Техно+"'!$HF$177+0</f>
        <v>0</v>
      </c>
      <c r="E39" s="3">
        <f>'[1]3кв.ООО "Техно+"'!$HF$177+0</f>
        <v>0</v>
      </c>
      <c r="F39" s="3">
        <f>'[1]4кв.ООО"Техно+"'!$HF$177+0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кв.ООО"Техно+"'!$HU$177+0</f>
        <v>0</v>
      </c>
      <c r="D40" s="3">
        <f>'[1] 2 кв.2011 г.-ООО "Техно+"'!$HU$177+0</f>
        <v>0</v>
      </c>
      <c r="E40" s="3">
        <f>'[1]3кв.ООО "Техно+"'!$HU$177+0</f>
        <v>0</v>
      </c>
      <c r="F40" s="3">
        <f>'[1]4кв.ООО"Техно+"'!$HU$177+0</f>
        <v>0</v>
      </c>
      <c r="G40" s="19">
        <f t="shared" si="0"/>
        <v>0</v>
      </c>
    </row>
    <row r="41" spans="1:7" ht="12.75">
      <c r="A41" s="31"/>
      <c r="B41" s="1" t="s">
        <v>16</v>
      </c>
      <c r="C41" s="3">
        <f>'[1]1 кв.ООО"Техно+"'!$HV$177+0</f>
        <v>0</v>
      </c>
      <c r="D41" s="3">
        <f>'[1] 2 кв.2011 г.-ООО "Техно+"'!$HV$177+0</f>
        <v>0</v>
      </c>
      <c r="E41" s="3">
        <f>'[1]3кв.ООО "Техно+"'!$HV$177+0</f>
        <v>0</v>
      </c>
      <c r="F41" s="3">
        <f>'[1]4кв.ООО"Техно+"'!$HV$177+0</f>
        <v>0</v>
      </c>
      <c r="G41" s="19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кв.ООО"Техно+"'!$E$372+0</f>
        <v>0</v>
      </c>
      <c r="D42" s="3">
        <f>'[1] 2 кв.2011 г.-ООО "Техно+"'!$E$372+0</f>
        <v>0</v>
      </c>
      <c r="E42" s="3">
        <f>'[1]3кв.ООО "Техно+"'!$E$372+0</f>
        <v>0</v>
      </c>
      <c r="F42" s="3">
        <f>'[1]4кв.ООО"Техно+"'!$E$372+0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кв.ООО"Техно+"'!$F$372+0</f>
        <v>0</v>
      </c>
      <c r="D43" s="3">
        <f>'[1] 2 кв.2011 г.-ООО "Техно+"'!$F$372+0</f>
        <v>0</v>
      </c>
      <c r="E43" s="3">
        <f>'[1]3кв.ООО "Техно+"'!$F$372+0</f>
        <v>0</v>
      </c>
      <c r="F43" s="3">
        <f>'[1]4кв.ООО"Техно+"'!$F$372+0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кв.ООО"Техно+"'!$U$372+0</f>
        <v>0</v>
      </c>
      <c r="D44" s="3">
        <f>'[1] 2 кв.2011 г.-ООО "Техно+"'!$U$372+0</f>
        <v>0</v>
      </c>
      <c r="E44" s="3">
        <f>'[1]3кв.ООО "Техно+"'!$U$372+0</f>
        <v>0</v>
      </c>
      <c r="F44" s="3">
        <f>'[1]4кв.ООО"Техно+"'!$U$372+0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кв.ООО"Техно+"'!$V$372+0</f>
        <v>0</v>
      </c>
      <c r="D45" s="3">
        <f>'[1] 2 кв.2011 г.-ООО "Техно+"'!$V$372+0</f>
        <v>0</v>
      </c>
      <c r="E45" s="3">
        <f>'[1]3кв.ООО "Техно+"'!$V$372+0</f>
        <v>0</v>
      </c>
      <c r="F45" s="3">
        <f>'[1]4кв.ООО"Техно+"'!$V$372+0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кв.ООО"Техно+"'!$AK$372+0</f>
        <v>0</v>
      </c>
      <c r="D46" s="3">
        <f>'[1] 2 кв.2011 г.-ООО "Техно+"'!$AK$372+0</f>
        <v>0</v>
      </c>
      <c r="E46" s="3">
        <f>'[1]3кв.ООО "Техно+"'!$AK$372+0</f>
        <v>0</v>
      </c>
      <c r="F46" s="3">
        <f>'[1]4кв.ООО"Техно+"'!$AK$372+0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кв.ООО"Техно+"'!$AL$372+0</f>
        <v>0</v>
      </c>
      <c r="D47" s="3">
        <f>'[1] 2 кв.2011 г.-ООО "Техно+"'!$AL$372+0</f>
        <v>0</v>
      </c>
      <c r="E47" s="3">
        <f>'[1]3кв.ООО "Техно+"'!$AL$372+0</f>
        <v>0</v>
      </c>
      <c r="F47" s="3">
        <f>'[1]4кв.ООО"Техно+"'!$AL$372+0</f>
        <v>0</v>
      </c>
      <c r="G47" s="19">
        <f t="shared" si="0"/>
        <v>0</v>
      </c>
    </row>
    <row r="48" spans="1:7" ht="12.75">
      <c r="A48" s="53" t="s">
        <v>47</v>
      </c>
      <c r="B48" s="1" t="s">
        <v>17</v>
      </c>
      <c r="C48" s="3">
        <f>'[1]1 кв.ООО"Техно+"'!$BA$372+0</f>
        <v>0</v>
      </c>
      <c r="D48" s="3">
        <f>'[1] 2 кв.2011 г.-ООО "Техно+"'!$BA$372+0</f>
        <v>0</v>
      </c>
      <c r="E48" s="3">
        <f>'[1]3кв.ООО "Техно+"'!$BA$372+0</f>
        <v>0</v>
      </c>
      <c r="F48" s="3">
        <f>'[1]4кв.ООО"Техно+"'!$BA$372+0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кв.ООО"Техно+"'!$BB$372+0</f>
        <v>0</v>
      </c>
      <c r="D49" s="3">
        <f>'[1] 2 кв.2011 г.-ООО "Техно+"'!$BB$372+0</f>
        <v>0</v>
      </c>
      <c r="E49" s="3">
        <f>'[1]3кв.ООО "Техно+"'!$BB$372+0</f>
        <v>0</v>
      </c>
      <c r="F49" s="3">
        <f>'[1]4кв.ООО"Техно+"'!$BB$372+0</f>
        <v>0</v>
      </c>
      <c r="G49" s="19">
        <f t="shared" si="0"/>
        <v>0</v>
      </c>
    </row>
    <row r="50" spans="1:7" ht="12.75">
      <c r="A50" s="53" t="s">
        <v>48</v>
      </c>
      <c r="B50" s="1" t="s">
        <v>17</v>
      </c>
      <c r="C50" s="3">
        <f>'[1]1 кв.ООО"Техно+"'!$BQ$372+0</f>
        <v>0</v>
      </c>
      <c r="D50" s="3">
        <f>'[1] 2 кв.2011 г.-ООО "Техно+"'!$BQ$372+0</f>
        <v>0</v>
      </c>
      <c r="E50" s="3">
        <f>'[1]3кв.ООО "Техно+"'!$BQ$372+0</f>
        <v>0</v>
      </c>
      <c r="F50" s="3">
        <f>'[1]4кв.ООО"Техно+"'!$BQ$372+0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кв.ООО"Техно+"'!$BR$372+0</f>
        <v>0</v>
      </c>
      <c r="D51" s="3">
        <f>'[1] 2 кв.2011 г.-ООО "Техно+"'!$BR$372+0</f>
        <v>0</v>
      </c>
      <c r="E51" s="3">
        <f>'[1]3кв.ООО "Техно+"'!$BR$372+0</f>
        <v>0</v>
      </c>
      <c r="F51" s="3">
        <f>'[1]4кв.ООО"Техно+"'!$BR$372+0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16952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5333</v>
      </c>
      <c r="F52" s="13">
        <f>F13+F15+F17+F19+F21+F23+F25+F27+F29+F31+F33+F35+F37+F39+F41+F43+F45+F47+F49+F51</f>
        <v>925</v>
      </c>
      <c r="G52" s="21">
        <f>G13+G15+G17+G19+G21+G23+G25+G27+G29+G31+G33+G35+G37+G39+G41+G43+G45+G47+G49+G51</f>
        <v>23210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4" t="s">
        <v>49</v>
      </c>
      <c r="B55" s="55" t="s">
        <v>50</v>
      </c>
      <c r="C55" s="55"/>
      <c r="D55" s="55"/>
      <c r="E55" s="55"/>
      <c r="F55" s="55"/>
      <c r="G55" s="55"/>
    </row>
    <row r="56" spans="1:7" ht="12.75">
      <c r="A56" s="56"/>
      <c r="B56" s="55"/>
      <c r="C56" s="55"/>
      <c r="D56" s="55"/>
      <c r="E56" s="55"/>
      <c r="F56" s="55"/>
      <c r="G56" s="55"/>
    </row>
    <row r="57" spans="2:7" ht="12.75">
      <c r="B57" s="57"/>
      <c r="C57" s="57"/>
      <c r="D57" s="57"/>
      <c r="E57" s="57"/>
      <c r="F57" s="57"/>
      <c r="G57" s="57"/>
    </row>
    <row r="58" spans="2:7" ht="12.75">
      <c r="B58" s="57"/>
      <c r="C58" s="57"/>
      <c r="D58" s="57"/>
      <c r="E58" s="57"/>
      <c r="F58" s="57"/>
      <c r="G58" s="57"/>
    </row>
    <row r="60" ht="12.75">
      <c r="A60" s="56" t="s">
        <v>51</v>
      </c>
    </row>
  </sheetData>
  <sheetProtection/>
  <mergeCells count="35">
    <mergeCell ref="B55:G56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2012-03-11T10:08:47Z</cp:lastPrinted>
  <dcterms:created xsi:type="dcterms:W3CDTF">2010-07-27T09:08:42Z</dcterms:created>
  <dcterms:modified xsi:type="dcterms:W3CDTF">2012-03-11T10:08:56Z</dcterms:modified>
  <cp:category/>
  <cp:version/>
  <cp:contentType/>
  <cp:contentStatus/>
</cp:coreProperties>
</file>