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'оценка'!$A$4:$BI$37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<sst xmlns="http://schemas.openxmlformats.org/spreadsheetml/2006/main" count="234" uniqueCount="89">
  <si>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</si>
  <si>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</si>
  <si>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</si>
  <si>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</si>
  <si>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</si>
  <si>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</si>
  <si>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</si>
  <si>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</si>
  <si>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</si>
  <si>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</si>
  <si>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</si>
  <si>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</si>
  <si>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</si>
  <si>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</si>
  <si>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</si>
  <si>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</si>
  <si>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</si>
  <si>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</si>
  <si>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</si>
  <si>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</si>
  <si>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</si>
  <si>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</si>
  <si>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</si>
  <si>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</si>
  <si>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</si>
  <si>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</si>
  <si>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</si>
  <si>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</si>
  <si>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</si>
  <si>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</si>
  <si>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</si>
  <si>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</si>
  <si>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</si>
  <si>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</si>
  <si>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</si>
  <si>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</si>
  <si>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</si>
  <si>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</si>
  <si>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</si>
  <si>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</si>
  <si>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</si>
  <si>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</si>
  <si>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</si>
  <si>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</si>
  <si>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</si>
  <si>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</si>
  <si>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</si>
  <si>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</si>
  <si>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</si>
  <si>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</si>
  <si>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</si>
  <si>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</si>
  <si>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</si>
  <si>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</si>
  <si>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</si>
  <si>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</si>
  <si>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</si>
  <si>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</si>
  <si>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</si>
  <si>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</si>
  <si>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</si>
  <si>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</si>
  <si>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</si>
  <si>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</si>
  <si>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</si>
  <si>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</si>
  <si>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</si>
  <si>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</si>
  <si>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</si>
  <si>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</si>
  <si>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</si>
  <si>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</si>
  <si>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</si>
  <si>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</si>
  <si>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</si>
  <si>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</si>
  <si>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</si>
  <si>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</si>
  <si>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</si>
  <si>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</si>
  <si>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</si>
  <si>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Жилстройсервис"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</si>
  <si>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</si>
  <si>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</si>
  <si>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</si>
  <si>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</si>
  <si>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"Управляющая компания "Альтернатива"</t>
  </si>
  <si>
    <t>ООО "УК ЖЭК"</t>
  </si>
  <si>
    <t>Рейтинг управляющих компаний (январь 2016 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</si>
</sst>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66" fontId="31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66" fontId="35" fillId="0" borderId="17" xfId="52" applyNumberFormat="1" applyFont="1" applyFill="1" applyBorder="1" applyAlignment="1">
      <alignment horizontal="center" vertical="center"/>
      <protection/>
    </xf>
    <xf numFmtId="164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66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64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11" borderId="28" xfId="52" applyFont="1" applyFill="1" applyBorder="1" applyAlignment="1">
      <alignment horizontal="center" vertical="center" wrapText="1"/>
      <protection/>
    </xf>
    <xf numFmtId="0" fontId="20" fillId="11" borderId="30" xfId="52" applyFont="1" applyFill="1" applyBorder="1" applyAlignment="1">
      <alignment horizontal="center" vertical="center" wrapText="1"/>
      <protection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1" fillId="0" borderId="26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27" xfId="52" applyFont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3" fillId="0" borderId="18" xfId="52" applyNumberFormat="1" applyFont="1" applyFill="1" applyBorder="1" applyAlignment="1">
      <alignment horizontal="center" vertical="center"/>
      <protection/>
    </xf>
    <xf numFmtId="1" fontId="33" fillId="0" borderId="22" xfId="52" applyNumberFormat="1" applyFont="1" applyFill="1" applyBorder="1" applyAlignment="1">
      <alignment horizontal="center" vertical="center"/>
      <protection/>
    </xf>
    <xf numFmtId="1" fontId="33" fillId="0" borderId="37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6"/>
  <sheetViews>
    <sheetView zoomScale="75" zoomScaleNormal="75" zoomScalePageLayoutView="0" workbookViewId="0" topLeftCell="A1">
      <pane xSplit="2" ySplit="5" topLeftCell="AV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4" sqref="B34"/>
    </sheetView>
  </sheetViews>
  <sheetFormatPr defaultColWidth="9.140625" defaultRowHeight="15"/>
  <cols>
    <col min="1" max="1" width="9.421875" style="7" bestFit="1" customWidth="1"/>
    <col min="2" max="2" width="36.421875" style="7" customWidth="1"/>
    <col min="3" max="3" width="19.57421875" style="7" customWidth="1"/>
    <col min="4" max="4" width="19.85156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16.7109375" style="27" hidden="1" customWidth="1"/>
    <col min="14" max="14" width="17.57421875" style="27" customWidth="1"/>
    <col min="15" max="15" width="15.42187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57421875" style="21" customWidth="1"/>
    <col min="20" max="20" width="15.851562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6.00390625" style="19" hidden="1" customWidth="1"/>
    <col min="35" max="35" width="17.140625" style="124" customWidth="1"/>
    <col min="36" max="36" width="16.7109375" style="124" customWidth="1"/>
    <col min="37" max="37" width="15.57421875" style="21" hidden="1" customWidth="1"/>
    <col min="38" max="38" width="14.28125" style="21" hidden="1" customWidth="1"/>
    <col min="39" max="39" width="16.140625" style="21" hidden="1" customWidth="1"/>
    <col min="40" max="40" width="15.421875" style="21" hidden="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43" t="s">
        <v>0</v>
      </c>
      <c r="B1" s="149" t="s">
        <v>1</v>
      </c>
      <c r="C1" s="149" t="s">
        <v>2</v>
      </c>
      <c r="D1" s="149" t="s">
        <v>3</v>
      </c>
      <c r="E1" s="146" t="s">
        <v>4</v>
      </c>
      <c r="F1" s="127" t="s">
        <v>5</v>
      </c>
      <c r="G1" s="128"/>
      <c r="H1" s="128"/>
      <c r="I1" s="128"/>
      <c r="J1" s="128"/>
      <c r="K1" s="128"/>
      <c r="L1" s="128"/>
      <c r="M1" s="128"/>
      <c r="N1" s="128"/>
      <c r="O1" s="129"/>
      <c r="P1" s="127" t="s">
        <v>6</v>
      </c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9"/>
      <c r="AW1" s="137" t="s">
        <v>7</v>
      </c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9"/>
      <c r="BI1" s="134" t="s">
        <v>8</v>
      </c>
    </row>
    <row r="2" spans="1:61" s="1" customFormat="1" ht="66.75" customHeight="1" thickBot="1">
      <c r="A2" s="144"/>
      <c r="B2" s="150"/>
      <c r="C2" s="150"/>
      <c r="D2" s="150"/>
      <c r="E2" s="147"/>
      <c r="F2" s="127" t="s">
        <v>9</v>
      </c>
      <c r="G2" s="128"/>
      <c r="H2" s="129"/>
      <c r="I2" s="127" t="s">
        <v>10</v>
      </c>
      <c r="J2" s="128"/>
      <c r="K2" s="129"/>
      <c r="L2" s="127" t="s">
        <v>11</v>
      </c>
      <c r="M2" s="128"/>
      <c r="N2" s="129"/>
      <c r="O2" s="120" t="s">
        <v>12</v>
      </c>
      <c r="P2" s="127" t="s">
        <v>13</v>
      </c>
      <c r="Q2" s="128"/>
      <c r="R2" s="128"/>
      <c r="S2" s="129"/>
      <c r="T2" s="132" t="s">
        <v>14</v>
      </c>
      <c r="U2" s="127" t="s">
        <v>15</v>
      </c>
      <c r="V2" s="129"/>
      <c r="W2" s="127" t="s">
        <v>16</v>
      </c>
      <c r="X2" s="129"/>
      <c r="Y2" s="127" t="s">
        <v>17</v>
      </c>
      <c r="Z2" s="129"/>
      <c r="AA2" s="127" t="s">
        <v>18</v>
      </c>
      <c r="AB2" s="129"/>
      <c r="AC2" s="127" t="s">
        <v>19</v>
      </c>
      <c r="AD2" s="129"/>
      <c r="AE2" s="127" t="s">
        <v>20</v>
      </c>
      <c r="AF2" s="129"/>
      <c r="AG2" s="127" t="s">
        <v>21</v>
      </c>
      <c r="AH2" s="129"/>
      <c r="AI2" s="130" t="s">
        <v>22</v>
      </c>
      <c r="AJ2" s="131"/>
      <c r="AK2" s="127" t="s">
        <v>74</v>
      </c>
      <c r="AL2" s="128"/>
      <c r="AM2" s="128"/>
      <c r="AN2" s="129"/>
      <c r="AO2" s="127" t="s">
        <v>23</v>
      </c>
      <c r="AP2" s="128"/>
      <c r="AQ2" s="128"/>
      <c r="AR2" s="128"/>
      <c r="AS2" s="128"/>
      <c r="AT2" s="128"/>
      <c r="AU2" s="128"/>
      <c r="AV2" s="129"/>
      <c r="AW2" s="140" t="s">
        <v>24</v>
      </c>
      <c r="AX2" s="141"/>
      <c r="AY2" s="140" t="s">
        <v>25</v>
      </c>
      <c r="AZ2" s="142"/>
      <c r="BA2" s="142"/>
      <c r="BB2" s="142"/>
      <c r="BC2" s="142"/>
      <c r="BD2" s="141"/>
      <c r="BE2" s="140" t="s">
        <v>26</v>
      </c>
      <c r="BF2" s="141"/>
      <c r="BG2" s="140" t="s">
        <v>27</v>
      </c>
      <c r="BH2" s="141"/>
      <c r="BI2" s="135"/>
    </row>
    <row r="3" spans="1:61" s="6" customFormat="1" ht="68.25" customHeight="1" thickBot="1">
      <c r="A3" s="145"/>
      <c r="B3" s="151"/>
      <c r="C3" s="151"/>
      <c r="D3" s="151"/>
      <c r="E3" s="148"/>
      <c r="F3" s="13" t="s">
        <v>28</v>
      </c>
      <c r="G3" s="14" t="s">
        <v>65</v>
      </c>
      <c r="H3" s="20" t="s">
        <v>29</v>
      </c>
      <c r="I3" s="13" t="s">
        <v>28</v>
      </c>
      <c r="J3" s="14" t="s">
        <v>65</v>
      </c>
      <c r="K3" s="20" t="s">
        <v>29</v>
      </c>
      <c r="L3" s="13" t="s">
        <v>28</v>
      </c>
      <c r="M3" s="14" t="s">
        <v>65</v>
      </c>
      <c r="N3" s="20" t="s">
        <v>29</v>
      </c>
      <c r="O3" s="121"/>
      <c r="P3" s="16" t="s">
        <v>10</v>
      </c>
      <c r="Q3" s="23" t="s">
        <v>29</v>
      </c>
      <c r="R3" s="17" t="s">
        <v>30</v>
      </c>
      <c r="S3" s="20" t="s">
        <v>29</v>
      </c>
      <c r="T3" s="133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82</v>
      </c>
      <c r="AL3" s="23" t="s">
        <v>29</v>
      </c>
      <c r="AM3" s="12" t="s">
        <v>75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6"/>
    </row>
    <row r="4" spans="1:61" s="6" customFormat="1" ht="14.25">
      <c r="A4" s="40"/>
      <c r="B4" s="41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48"/>
    </row>
    <row r="5" spans="1:61" ht="16.5" customHeight="1">
      <c r="A5" s="54">
        <v>1</v>
      </c>
      <c r="B5" s="99" t="s">
        <v>76</v>
      </c>
      <c r="C5" s="68"/>
      <c r="D5" s="69"/>
      <c r="E5" s="68">
        <v>4454</v>
      </c>
      <c r="F5" s="105">
        <v>0</v>
      </c>
      <c r="G5" s="37"/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63</v>
      </c>
      <c r="AB5" s="53">
        <v>10</v>
      </c>
      <c r="AC5" s="54" t="s">
        <v>63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0</v>
      </c>
      <c r="AL5" s="53">
        <v>0</v>
      </c>
      <c r="AM5" s="50">
        <v>0</v>
      </c>
      <c r="AN5" s="53">
        <v>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107">
        <f aca="true" t="shared" si="0" ref="BI5:BI15">AV5+AT5+AR5+AP5+AN5+AL5+AJ5+AF5+AD5+AB5+Z5+X5+V5+S5+Q5+N5+K5+H5</f>
        <v>160</v>
      </c>
    </row>
    <row r="6" spans="1:62" s="10" customFormat="1" ht="15.75">
      <c r="A6" s="54">
        <v>2</v>
      </c>
      <c r="B6" s="55" t="s">
        <v>78</v>
      </c>
      <c r="C6" s="75"/>
      <c r="D6" s="77"/>
      <c r="E6" s="75">
        <v>833</v>
      </c>
      <c r="F6" s="100">
        <v>0</v>
      </c>
      <c r="G6" s="44">
        <f aca="true" t="shared" si="1" ref="G6:G16">F6/(E6/1000)</f>
        <v>0</v>
      </c>
      <c r="H6" s="45">
        <v>10</v>
      </c>
      <c r="I6" s="100">
        <v>0</v>
      </c>
      <c r="J6" s="44">
        <f aca="true" t="shared" si="2" ref="J6:J16">I6/(E6/1000)</f>
        <v>0</v>
      </c>
      <c r="K6" s="45">
        <v>10</v>
      </c>
      <c r="L6" s="100">
        <v>0</v>
      </c>
      <c r="M6" s="44">
        <f aca="true" t="shared" si="3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63</v>
      </c>
      <c r="AB6" s="45">
        <v>10</v>
      </c>
      <c r="AC6" s="78" t="s">
        <v>79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0</v>
      </c>
      <c r="AL6" s="53">
        <v>0</v>
      </c>
      <c r="AM6" s="50">
        <v>0</v>
      </c>
      <c r="AN6" s="53">
        <v>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107">
        <f t="shared" si="0"/>
        <v>157</v>
      </c>
      <c r="BJ6" s="125"/>
    </row>
    <row r="7" spans="1:62" s="25" customFormat="1" ht="15.75">
      <c r="A7" s="54">
        <v>3</v>
      </c>
      <c r="B7" s="55" t="s">
        <v>83</v>
      </c>
      <c r="C7" s="68">
        <v>17</v>
      </c>
      <c r="D7" s="69">
        <v>163908.29</v>
      </c>
      <c r="E7" s="68">
        <v>55151</v>
      </c>
      <c r="F7" s="105">
        <v>0</v>
      </c>
      <c r="G7" s="37">
        <f t="shared" si="1"/>
        <v>0</v>
      </c>
      <c r="H7" s="53">
        <v>10</v>
      </c>
      <c r="I7" s="105">
        <v>11</v>
      </c>
      <c r="J7" s="38">
        <f t="shared" si="2"/>
        <v>0.19945241246758896</v>
      </c>
      <c r="K7" s="53">
        <v>9</v>
      </c>
      <c r="L7" s="105">
        <v>65</v>
      </c>
      <c r="M7" s="39">
        <f t="shared" si="3"/>
        <v>1.1785824373084803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63</v>
      </c>
      <c r="AB7" s="53">
        <v>10</v>
      </c>
      <c r="AC7" s="54" t="s">
        <v>63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0</v>
      </c>
      <c r="AL7" s="53">
        <v>0</v>
      </c>
      <c r="AM7" s="50">
        <v>0</v>
      </c>
      <c r="AN7" s="53">
        <v>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107">
        <f t="shared" si="0"/>
        <v>158</v>
      </c>
      <c r="BJ7" s="125"/>
    </row>
    <row r="8" spans="1:62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0</v>
      </c>
      <c r="G8" s="44">
        <f t="shared" si="1"/>
        <v>0</v>
      </c>
      <c r="H8" s="45">
        <v>10</v>
      </c>
      <c r="I8" s="100">
        <v>7</v>
      </c>
      <c r="J8" s="46">
        <f t="shared" si="2"/>
        <v>0.898242012062107</v>
      </c>
      <c r="K8" s="45">
        <v>9</v>
      </c>
      <c r="L8" s="100">
        <v>4</v>
      </c>
      <c r="M8" s="47">
        <f t="shared" si="3"/>
        <v>0.5132811497497755</v>
      </c>
      <c r="N8" s="45">
        <v>9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63</v>
      </c>
      <c r="AB8" s="45">
        <v>10</v>
      </c>
      <c r="AC8" s="74" t="s">
        <v>63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0</v>
      </c>
      <c r="AL8" s="53">
        <v>0</v>
      </c>
      <c r="AM8" s="50">
        <v>0</v>
      </c>
      <c r="AN8" s="53">
        <v>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107">
        <f t="shared" si="0"/>
        <v>158</v>
      </c>
      <c r="BJ8" s="125"/>
    </row>
    <row r="9" spans="1:130" s="24" customFormat="1" ht="15.75">
      <c r="A9" s="54">
        <v>5</v>
      </c>
      <c r="B9" s="55" t="s">
        <v>61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1"/>
        <v>0</v>
      </c>
      <c r="H9" s="45">
        <v>10</v>
      </c>
      <c r="I9" s="100">
        <v>0</v>
      </c>
      <c r="J9" s="46">
        <f t="shared" si="2"/>
        <v>0</v>
      </c>
      <c r="K9" s="45">
        <v>10</v>
      </c>
      <c r="L9" s="100">
        <v>0</v>
      </c>
      <c r="M9" s="47">
        <f t="shared" si="3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30</v>
      </c>
      <c r="Z9" s="45">
        <v>4</v>
      </c>
      <c r="AA9" s="74" t="s">
        <v>63</v>
      </c>
      <c r="AB9" s="45">
        <v>10</v>
      </c>
      <c r="AC9" s="74" t="s">
        <v>63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0</v>
      </c>
      <c r="AL9" s="53">
        <v>0</v>
      </c>
      <c r="AM9" s="50">
        <v>0</v>
      </c>
      <c r="AN9" s="53">
        <v>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107">
        <f t="shared" si="0"/>
        <v>154</v>
      </c>
      <c r="BJ9" s="12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54">
        <v>11</v>
      </c>
      <c r="B10" s="55" t="s">
        <v>80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1"/>
        <v>0</v>
      </c>
      <c r="H10" s="45">
        <v>10</v>
      </c>
      <c r="I10" s="100">
        <v>0</v>
      </c>
      <c r="J10" s="46">
        <f t="shared" si="2"/>
        <v>0</v>
      </c>
      <c r="K10" s="45">
        <v>10</v>
      </c>
      <c r="L10" s="100">
        <v>0</v>
      </c>
      <c r="M10" s="47">
        <f t="shared" si="3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63</v>
      </c>
      <c r="AB10" s="45">
        <v>10</v>
      </c>
      <c r="AC10" s="78" t="s">
        <v>63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0</v>
      </c>
      <c r="AL10" s="53">
        <v>0</v>
      </c>
      <c r="AM10" s="50">
        <v>0</v>
      </c>
      <c r="AN10" s="53">
        <v>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107">
        <f t="shared" si="0"/>
        <v>160</v>
      </c>
      <c r="BJ10" s="126"/>
    </row>
    <row r="11" spans="1:62" s="25" customFormat="1" ht="15.75">
      <c r="A11" s="54">
        <v>6</v>
      </c>
      <c r="B11" s="55" t="s">
        <v>55</v>
      </c>
      <c r="C11" s="50">
        <v>26</v>
      </c>
      <c r="D11" s="83">
        <v>422440.85</v>
      </c>
      <c r="E11" s="50">
        <v>21612</v>
      </c>
      <c r="F11" s="105">
        <v>0</v>
      </c>
      <c r="G11" s="37">
        <f t="shared" si="1"/>
        <v>0</v>
      </c>
      <c r="H11" s="53">
        <v>10</v>
      </c>
      <c r="I11" s="105">
        <v>16</v>
      </c>
      <c r="J11" s="38">
        <f t="shared" si="2"/>
        <v>0.7403294466037387</v>
      </c>
      <c r="K11" s="53">
        <v>9</v>
      </c>
      <c r="L11" s="105">
        <v>11</v>
      </c>
      <c r="M11" s="39">
        <f t="shared" si="3"/>
        <v>0.5089764945400703</v>
      </c>
      <c r="N11" s="53">
        <v>4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63</v>
      </c>
      <c r="AB11" s="53">
        <v>10</v>
      </c>
      <c r="AC11" s="54" t="s">
        <v>63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0</v>
      </c>
      <c r="AL11" s="53">
        <v>0</v>
      </c>
      <c r="AM11" s="50">
        <v>0</v>
      </c>
      <c r="AN11" s="53">
        <v>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107">
        <f t="shared" si="0"/>
        <v>153</v>
      </c>
      <c r="BJ11" s="126"/>
    </row>
    <row r="12" spans="1:62" s="10" customFormat="1" ht="15.75">
      <c r="A12" s="54">
        <v>8</v>
      </c>
      <c r="B12" s="55" t="s">
        <v>54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1"/>
        <v>0</v>
      </c>
      <c r="H12" s="45">
        <v>10</v>
      </c>
      <c r="I12" s="100">
        <v>0</v>
      </c>
      <c r="J12" s="46">
        <f t="shared" si="2"/>
        <v>0</v>
      </c>
      <c r="K12" s="45">
        <v>10</v>
      </c>
      <c r="L12" s="100">
        <v>0</v>
      </c>
      <c r="M12" s="47">
        <f t="shared" si="3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63</v>
      </c>
      <c r="AB12" s="45">
        <v>10</v>
      </c>
      <c r="AC12" s="78" t="s">
        <v>63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0</v>
      </c>
      <c r="AL12" s="53">
        <v>0</v>
      </c>
      <c r="AM12" s="50">
        <v>0</v>
      </c>
      <c r="AN12" s="53">
        <v>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107">
        <f t="shared" si="0"/>
        <v>159</v>
      </c>
      <c r="BJ12" s="125"/>
    </row>
    <row r="13" spans="1:62" s="10" customFormat="1" ht="15.75">
      <c r="A13" s="54">
        <v>7</v>
      </c>
      <c r="B13" s="55" t="s">
        <v>60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1"/>
        <v>0</v>
      </c>
      <c r="H13" s="53">
        <v>10</v>
      </c>
      <c r="I13" s="105">
        <v>5</v>
      </c>
      <c r="J13" s="38">
        <f t="shared" si="2"/>
        <v>0.38420162901490706</v>
      </c>
      <c r="K13" s="53">
        <v>8</v>
      </c>
      <c r="L13" s="105">
        <v>19</v>
      </c>
      <c r="M13" s="39">
        <f t="shared" si="3"/>
        <v>1.4599661902566468</v>
      </c>
      <c r="N13" s="53">
        <v>8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63</v>
      </c>
      <c r="AB13" s="53">
        <v>10</v>
      </c>
      <c r="AC13" s="54" t="s">
        <v>63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0</v>
      </c>
      <c r="AL13" s="53">
        <v>0</v>
      </c>
      <c r="AM13" s="50">
        <v>0</v>
      </c>
      <c r="AN13" s="53">
        <v>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107">
        <f t="shared" si="0"/>
        <v>156</v>
      </c>
      <c r="BJ13" s="125"/>
    </row>
    <row r="14" spans="1:62" s="10" customFormat="1" ht="15.75">
      <c r="A14" s="54">
        <v>21</v>
      </c>
      <c r="B14" s="55" t="s">
        <v>68</v>
      </c>
      <c r="C14" s="51">
        <v>18</v>
      </c>
      <c r="D14" s="73">
        <v>231331.59</v>
      </c>
      <c r="E14" s="51">
        <v>10090</v>
      </c>
      <c r="F14" s="100">
        <v>0</v>
      </c>
      <c r="G14" s="44">
        <f t="shared" si="1"/>
        <v>0</v>
      </c>
      <c r="H14" s="45">
        <v>10</v>
      </c>
      <c r="I14" s="100">
        <v>3</v>
      </c>
      <c r="J14" s="46">
        <f t="shared" si="2"/>
        <v>0.29732408325074333</v>
      </c>
      <c r="K14" s="45">
        <v>9</v>
      </c>
      <c r="L14" s="100">
        <v>12</v>
      </c>
      <c r="M14" s="47">
        <f t="shared" si="3"/>
        <v>1.1892963330029733</v>
      </c>
      <c r="N14" s="45">
        <v>4</v>
      </c>
      <c r="O14" s="78"/>
      <c r="P14" s="44">
        <v>0</v>
      </c>
      <c r="Q14" s="45">
        <v>10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63</v>
      </c>
      <c r="AB14" s="45">
        <v>10</v>
      </c>
      <c r="AC14" s="78" t="s">
        <v>63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0</v>
      </c>
      <c r="AL14" s="53">
        <v>0</v>
      </c>
      <c r="AM14" s="50">
        <v>0</v>
      </c>
      <c r="AN14" s="53">
        <v>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107">
        <f t="shared" si="0"/>
        <v>153</v>
      </c>
      <c r="BJ14" s="125"/>
    </row>
    <row r="15" spans="1:62" s="10" customFormat="1" ht="31.5">
      <c r="A15" s="54">
        <v>26</v>
      </c>
      <c r="B15" s="55" t="s">
        <v>51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1"/>
        <v>0</v>
      </c>
      <c r="H15" s="45">
        <v>10</v>
      </c>
      <c r="I15" s="100">
        <v>0</v>
      </c>
      <c r="J15" s="46">
        <f t="shared" si="2"/>
        <v>0</v>
      </c>
      <c r="K15" s="45">
        <v>10</v>
      </c>
      <c r="L15" s="100">
        <v>0</v>
      </c>
      <c r="M15" s="47">
        <f t="shared" si="3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63</v>
      </c>
      <c r="AB15" s="45">
        <v>10</v>
      </c>
      <c r="AC15" s="78" t="s">
        <v>63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0</v>
      </c>
      <c r="AL15" s="53">
        <v>0</v>
      </c>
      <c r="AM15" s="50">
        <v>0</v>
      </c>
      <c r="AN15" s="53">
        <v>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107">
        <f t="shared" si="0"/>
        <v>154</v>
      </c>
      <c r="BJ15" s="125"/>
    </row>
    <row r="16" spans="1:61" s="10" customFormat="1" ht="15.75">
      <c r="A16" s="54">
        <v>27</v>
      </c>
      <c r="B16" s="55" t="s">
        <v>58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1"/>
        <v>0</v>
      </c>
      <c r="H16" s="45">
        <v>10</v>
      </c>
      <c r="I16" s="100">
        <v>0</v>
      </c>
      <c r="J16" s="46">
        <f t="shared" si="2"/>
        <v>0</v>
      </c>
      <c r="K16" s="45">
        <v>10</v>
      </c>
      <c r="L16" s="100">
        <v>0</v>
      </c>
      <c r="M16" s="47">
        <f t="shared" si="3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63</v>
      </c>
      <c r="AB16" s="45">
        <v>10</v>
      </c>
      <c r="AC16" s="78" t="s">
        <v>63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0</v>
      </c>
      <c r="AL16" s="53">
        <v>0</v>
      </c>
      <c r="AM16" s="50">
        <v>0</v>
      </c>
      <c r="AN16" s="53">
        <v>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107">
        <f>H16+K16+N16+Q16+S16+V16+X16+Z16+AB16+AD16+AF16+AJ16+AL16+AN16+AP16+AR16+AT16+AV16</f>
        <v>157</v>
      </c>
    </row>
    <row r="17" spans="1:62" s="10" customFormat="1" ht="15.75">
      <c r="A17" s="54">
        <v>16</v>
      </c>
      <c r="B17" s="55" t="s">
        <v>73</v>
      </c>
      <c r="C17" s="51"/>
      <c r="D17" s="73"/>
      <c r="E17" s="51">
        <v>4522</v>
      </c>
      <c r="F17" s="100">
        <v>0</v>
      </c>
      <c r="G17" s="44">
        <v>0</v>
      </c>
      <c r="H17" s="45">
        <v>10</v>
      </c>
      <c r="I17" s="100">
        <v>6</v>
      </c>
      <c r="J17" s="46"/>
      <c r="K17" s="45">
        <v>7</v>
      </c>
      <c r="L17" s="100">
        <v>6</v>
      </c>
      <c r="M17" s="47"/>
      <c r="N17" s="45">
        <v>5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80</v>
      </c>
      <c r="Z17" s="45">
        <v>9</v>
      </c>
      <c r="AA17" s="74" t="s">
        <v>63</v>
      </c>
      <c r="AB17" s="45">
        <v>10</v>
      </c>
      <c r="AC17" s="74" t="s">
        <v>63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0</v>
      </c>
      <c r="AL17" s="53">
        <v>0</v>
      </c>
      <c r="AM17" s="50">
        <v>0</v>
      </c>
      <c r="AN17" s="53">
        <v>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107">
        <f>AV17+AT17+AR17+AP17+AN17+AL17+AJ17+AF17+AD17+AB17+Z17+X17+V17+S17+Q17+N17+K17+H17</f>
        <v>151</v>
      </c>
      <c r="BJ17" s="125"/>
    </row>
    <row r="18" spans="1:62" s="10" customFormat="1" ht="15.75">
      <c r="A18" s="54"/>
      <c r="B18" s="55" t="s">
        <v>84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2</v>
      </c>
      <c r="J18" s="46"/>
      <c r="K18" s="45">
        <v>9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63</v>
      </c>
      <c r="AB18" s="45">
        <v>10</v>
      </c>
      <c r="AC18" s="78" t="s">
        <v>63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0</v>
      </c>
      <c r="AL18" s="53">
        <v>0</v>
      </c>
      <c r="AM18" s="50">
        <v>0</v>
      </c>
      <c r="AN18" s="53">
        <v>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107">
        <f>AV18+AT18+AR18+AP18+AJ18+AF18+AD18+AB18+Z18+X18+V18+S18+Q18+N18+K18+H18</f>
        <v>159</v>
      </c>
      <c r="BJ18" s="125"/>
    </row>
    <row r="19" spans="1:62" s="10" customFormat="1" ht="15.75">
      <c r="A19" s="54">
        <v>23</v>
      </c>
      <c r="B19" s="55" t="s">
        <v>57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63</v>
      </c>
      <c r="AB19" s="45">
        <v>10</v>
      </c>
      <c r="AC19" s="78" t="s">
        <v>63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0</v>
      </c>
      <c r="AL19" s="53">
        <v>0</v>
      </c>
      <c r="AM19" s="50">
        <v>0</v>
      </c>
      <c r="AN19" s="53">
        <v>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107">
        <f>H19+K19+N19+Q19+S19+V19+X19+Z19+AB19+AD19+AF19+AJ19+AL19+AN19+AP19+AR19+AT19+AV19</f>
        <v>160</v>
      </c>
      <c r="BJ19" s="125"/>
    </row>
    <row r="20" spans="1:62" s="10" customFormat="1" ht="15.75">
      <c r="A20" s="54">
        <v>20</v>
      </c>
      <c r="B20" s="55" t="s">
        <v>59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63</v>
      </c>
      <c r="AB20" s="45">
        <v>10</v>
      </c>
      <c r="AC20" s="78" t="s">
        <v>63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0</v>
      </c>
      <c r="AL20" s="53">
        <v>0</v>
      </c>
      <c r="AM20" s="50">
        <v>0</v>
      </c>
      <c r="AN20" s="53">
        <v>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07">
        <f aca="true" t="shared" si="4" ref="BI20:BI33">AV20+AT20+AR20+AP20+AN20+AL20+AJ20+AF20+AD20+AB20+Z20+X20+V20+S20+Q20+N20+K20+H20</f>
        <v>158</v>
      </c>
      <c r="BJ20" s="125"/>
    </row>
    <row r="21" spans="1:61" s="10" customFormat="1" ht="15.75">
      <c r="A21" s="54">
        <v>12</v>
      </c>
      <c r="B21" s="55" t="s">
        <v>50</v>
      </c>
      <c r="C21" s="51">
        <v>36</v>
      </c>
      <c r="D21" s="73">
        <v>415386.79</v>
      </c>
      <c r="E21" s="51">
        <v>21483</v>
      </c>
      <c r="F21" s="100">
        <v>0</v>
      </c>
      <c r="G21" s="44">
        <f>F21/(E21/1000)</f>
        <v>0</v>
      </c>
      <c r="H21" s="45">
        <v>10</v>
      </c>
      <c r="I21" s="100">
        <v>0</v>
      </c>
      <c r="J21" s="46">
        <f>I21/(E21/1000)</f>
        <v>0</v>
      </c>
      <c r="K21" s="45">
        <v>10</v>
      </c>
      <c r="L21" s="100">
        <v>39</v>
      </c>
      <c r="M21" s="47">
        <f>L21/(E21/1000)</f>
        <v>1.8153889121631057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44">
        <v>91</v>
      </c>
      <c r="Z21" s="45">
        <v>10</v>
      </c>
      <c r="AA21" s="74" t="s">
        <v>63</v>
      </c>
      <c r="AB21" s="45">
        <v>10</v>
      </c>
      <c r="AC21" s="74" t="s">
        <v>63</v>
      </c>
      <c r="AD21" s="45">
        <v>10</v>
      </c>
      <c r="AE21" s="76">
        <v>100</v>
      </c>
      <c r="AF21" s="45">
        <v>10</v>
      </c>
      <c r="AG21" s="77">
        <v>0</v>
      </c>
      <c r="AH21" s="75">
        <v>0</v>
      </c>
      <c r="AI21" s="115">
        <v>100</v>
      </c>
      <c r="AJ21" s="116">
        <v>10</v>
      </c>
      <c r="AK21" s="37">
        <v>0</v>
      </c>
      <c r="AL21" s="53">
        <v>0</v>
      </c>
      <c r="AM21" s="50">
        <v>0</v>
      </c>
      <c r="AN21" s="53">
        <v>0</v>
      </c>
      <c r="AO21" s="79">
        <v>100</v>
      </c>
      <c r="AP21" s="45">
        <v>10</v>
      </c>
      <c r="AQ21" s="80">
        <v>89</v>
      </c>
      <c r="AR21" s="45">
        <v>9</v>
      </c>
      <c r="AS21" s="80">
        <v>89</v>
      </c>
      <c r="AT21" s="45">
        <v>9</v>
      </c>
      <c r="AU21" s="80">
        <v>100</v>
      </c>
      <c r="AV21" s="45">
        <v>10</v>
      </c>
      <c r="AW21" s="42"/>
      <c r="AX21" s="81">
        <v>9</v>
      </c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107">
        <f t="shared" si="4"/>
        <v>157</v>
      </c>
    </row>
    <row r="22" spans="1:62" s="10" customFormat="1" ht="15.75">
      <c r="A22" s="54">
        <v>10</v>
      </c>
      <c r="B22" s="55" t="s">
        <v>81</v>
      </c>
      <c r="C22" s="51"/>
      <c r="D22" s="73"/>
      <c r="E22" s="51">
        <v>56408</v>
      </c>
      <c r="F22" s="100">
        <v>0</v>
      </c>
      <c r="G22" s="44">
        <f>F22/(E22/1000)</f>
        <v>0</v>
      </c>
      <c r="H22" s="45">
        <v>10</v>
      </c>
      <c r="I22" s="100">
        <v>35</v>
      </c>
      <c r="J22" s="46">
        <f>I22/(E22/1000)</f>
        <v>0.6204793646291306</v>
      </c>
      <c r="K22" s="45">
        <v>9</v>
      </c>
      <c r="L22" s="100">
        <v>0</v>
      </c>
      <c r="M22" s="47">
        <f>L22/(E22/1000)</f>
        <v>0</v>
      </c>
      <c r="N22" s="45">
        <v>10</v>
      </c>
      <c r="O22" s="78"/>
      <c r="P22" s="44">
        <v>0</v>
      </c>
      <c r="Q22" s="45">
        <v>10</v>
      </c>
      <c r="R22" s="75">
        <v>0</v>
      </c>
      <c r="S22" s="45">
        <v>10</v>
      </c>
      <c r="T22" s="75"/>
      <c r="U22" s="76">
        <v>0</v>
      </c>
      <c r="V22" s="45">
        <v>10</v>
      </c>
      <c r="W22" s="76">
        <v>0</v>
      </c>
      <c r="X22" s="45">
        <v>10</v>
      </c>
      <c r="Y22" s="100">
        <v>99</v>
      </c>
      <c r="Z22" s="45">
        <v>10</v>
      </c>
      <c r="AA22" s="74" t="s">
        <v>63</v>
      </c>
      <c r="AB22" s="45">
        <v>10</v>
      </c>
      <c r="AC22" s="74" t="s">
        <v>79</v>
      </c>
      <c r="AD22" s="45">
        <v>10</v>
      </c>
      <c r="AE22" s="76">
        <v>100</v>
      </c>
      <c r="AF22" s="45">
        <v>10</v>
      </c>
      <c r="AG22" s="77"/>
      <c r="AH22" s="75"/>
      <c r="AI22" s="115">
        <v>100</v>
      </c>
      <c r="AJ22" s="116">
        <v>10</v>
      </c>
      <c r="AK22" s="37">
        <v>0</v>
      </c>
      <c r="AL22" s="53">
        <v>0</v>
      </c>
      <c r="AM22" s="50">
        <v>0</v>
      </c>
      <c r="AN22" s="53">
        <v>0</v>
      </c>
      <c r="AO22" s="79">
        <v>100</v>
      </c>
      <c r="AP22" s="45">
        <v>10</v>
      </c>
      <c r="AQ22" s="101">
        <v>96</v>
      </c>
      <c r="AR22" s="45">
        <v>10</v>
      </c>
      <c r="AS22" s="101">
        <v>96</v>
      </c>
      <c r="AT22" s="45">
        <v>10</v>
      </c>
      <c r="AU22" s="80">
        <v>100</v>
      </c>
      <c r="AV22" s="45">
        <v>10</v>
      </c>
      <c r="AW22" s="42"/>
      <c r="AX22" s="81"/>
      <c r="AY22" s="42"/>
      <c r="AZ22" s="81"/>
      <c r="BA22" s="42"/>
      <c r="BB22" s="81"/>
      <c r="BC22" s="42"/>
      <c r="BD22" s="81"/>
      <c r="BE22" s="42"/>
      <c r="BF22" s="81"/>
      <c r="BG22" s="42"/>
      <c r="BH22" s="81"/>
      <c r="BI22" s="107">
        <f t="shared" si="4"/>
        <v>159</v>
      </c>
      <c r="BJ22" s="125"/>
    </row>
    <row r="23" spans="1:62" s="10" customFormat="1" ht="15.75">
      <c r="A23" s="54">
        <v>14</v>
      </c>
      <c r="B23" s="99" t="s">
        <v>77</v>
      </c>
      <c r="C23" s="68"/>
      <c r="D23" s="69"/>
      <c r="E23" s="68">
        <v>6729</v>
      </c>
      <c r="F23" s="105">
        <v>0</v>
      </c>
      <c r="G23" s="37"/>
      <c r="H23" s="53">
        <v>10</v>
      </c>
      <c r="I23" s="105">
        <v>15</v>
      </c>
      <c r="J23" s="37"/>
      <c r="K23" s="53">
        <v>8</v>
      </c>
      <c r="L23" s="105">
        <v>7</v>
      </c>
      <c r="M23" s="37"/>
      <c r="N23" s="53">
        <v>5</v>
      </c>
      <c r="O23" s="54"/>
      <c r="P23" s="37">
        <v>0</v>
      </c>
      <c r="Q23" s="53">
        <v>10</v>
      </c>
      <c r="R23" s="68">
        <v>0</v>
      </c>
      <c r="S23" s="53">
        <v>10</v>
      </c>
      <c r="T23" s="68"/>
      <c r="U23" s="54">
        <v>0</v>
      </c>
      <c r="V23" s="53">
        <v>10</v>
      </c>
      <c r="W23" s="54">
        <v>0</v>
      </c>
      <c r="X23" s="53">
        <v>10</v>
      </c>
      <c r="Y23" s="37">
        <v>96</v>
      </c>
      <c r="Z23" s="53">
        <v>10</v>
      </c>
      <c r="AA23" s="70" t="s">
        <v>63</v>
      </c>
      <c r="AB23" s="53">
        <v>10</v>
      </c>
      <c r="AC23" s="54" t="s">
        <v>63</v>
      </c>
      <c r="AD23" s="53">
        <v>10</v>
      </c>
      <c r="AE23" s="71">
        <v>100</v>
      </c>
      <c r="AF23" s="53">
        <v>10</v>
      </c>
      <c r="AG23" s="69"/>
      <c r="AH23" s="68"/>
      <c r="AI23" s="113">
        <v>100</v>
      </c>
      <c r="AJ23" s="114">
        <v>10</v>
      </c>
      <c r="AK23" s="37">
        <v>0</v>
      </c>
      <c r="AL23" s="53">
        <v>0</v>
      </c>
      <c r="AM23" s="50">
        <v>0</v>
      </c>
      <c r="AN23" s="53">
        <v>0</v>
      </c>
      <c r="AO23" s="70">
        <v>100</v>
      </c>
      <c r="AP23" s="53">
        <v>10</v>
      </c>
      <c r="AQ23" s="72">
        <v>100</v>
      </c>
      <c r="AR23" s="53">
        <v>10</v>
      </c>
      <c r="AS23" s="72">
        <v>100</v>
      </c>
      <c r="AT23" s="53">
        <v>10</v>
      </c>
      <c r="AU23" s="72">
        <v>100</v>
      </c>
      <c r="AV23" s="53">
        <v>10</v>
      </c>
      <c r="AW23" s="54"/>
      <c r="AX23" s="68"/>
      <c r="AY23" s="54"/>
      <c r="AZ23" s="68"/>
      <c r="BA23" s="54"/>
      <c r="BB23" s="68"/>
      <c r="BC23" s="54"/>
      <c r="BD23" s="68"/>
      <c r="BE23" s="54"/>
      <c r="BF23" s="68"/>
      <c r="BG23" s="54"/>
      <c r="BH23" s="68"/>
      <c r="BI23" s="107">
        <f t="shared" si="4"/>
        <v>153</v>
      </c>
      <c r="BJ23" s="125"/>
    </row>
    <row r="24" spans="1:61" s="10" customFormat="1" ht="15.75">
      <c r="A24" s="54">
        <v>13</v>
      </c>
      <c r="B24" s="55" t="s">
        <v>49</v>
      </c>
      <c r="C24" s="51">
        <v>113</v>
      </c>
      <c r="D24" s="73">
        <v>307696.09</v>
      </c>
      <c r="E24" s="51">
        <v>15419</v>
      </c>
      <c r="F24" s="44">
        <v>0</v>
      </c>
      <c r="G24" s="44">
        <f aca="true" t="shared" si="5" ref="G24:G33">F24/(E24/1000)</f>
        <v>0</v>
      </c>
      <c r="H24" s="45">
        <v>10</v>
      </c>
      <c r="I24" s="100">
        <v>3</v>
      </c>
      <c r="J24" s="46">
        <f aca="true" t="shared" si="6" ref="J24:J33">I24/(E24/1000)</f>
        <v>0.19456514689668591</v>
      </c>
      <c r="K24" s="45">
        <v>8</v>
      </c>
      <c r="L24" s="100">
        <v>0</v>
      </c>
      <c r="M24" s="47">
        <f aca="true" t="shared" si="7" ref="M24:M33">L24/(E24/1000)</f>
        <v>0</v>
      </c>
      <c r="N24" s="45">
        <v>10</v>
      </c>
      <c r="O24" s="78"/>
      <c r="P24" s="44">
        <v>0</v>
      </c>
      <c r="Q24" s="45">
        <v>10</v>
      </c>
      <c r="R24" s="75">
        <v>0</v>
      </c>
      <c r="S24" s="45">
        <v>10</v>
      </c>
      <c r="T24" s="75"/>
      <c r="U24" s="78">
        <v>0</v>
      </c>
      <c r="V24" s="45">
        <v>10</v>
      </c>
      <c r="W24" s="78">
        <v>0</v>
      </c>
      <c r="X24" s="45">
        <v>10</v>
      </c>
      <c r="Y24" s="44">
        <v>77</v>
      </c>
      <c r="Z24" s="45">
        <v>8</v>
      </c>
      <c r="AA24" s="74" t="s">
        <v>63</v>
      </c>
      <c r="AB24" s="45">
        <v>10</v>
      </c>
      <c r="AC24" s="78" t="s">
        <v>63</v>
      </c>
      <c r="AD24" s="45">
        <v>10</v>
      </c>
      <c r="AE24" s="76">
        <v>100</v>
      </c>
      <c r="AF24" s="45">
        <v>10</v>
      </c>
      <c r="AG24" s="77">
        <v>0</v>
      </c>
      <c r="AH24" s="75">
        <v>0</v>
      </c>
      <c r="AI24" s="115">
        <v>100</v>
      </c>
      <c r="AJ24" s="116">
        <v>10</v>
      </c>
      <c r="AK24" s="37">
        <v>0</v>
      </c>
      <c r="AL24" s="53">
        <v>0</v>
      </c>
      <c r="AM24" s="50">
        <v>0</v>
      </c>
      <c r="AN24" s="53">
        <v>0</v>
      </c>
      <c r="AO24" s="74">
        <v>100</v>
      </c>
      <c r="AP24" s="45">
        <v>10</v>
      </c>
      <c r="AQ24" s="80">
        <v>100</v>
      </c>
      <c r="AR24" s="45">
        <v>10</v>
      </c>
      <c r="AS24" s="80">
        <v>100</v>
      </c>
      <c r="AT24" s="45">
        <v>10</v>
      </c>
      <c r="AU24" s="80">
        <v>100</v>
      </c>
      <c r="AV24" s="45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107">
        <f t="shared" si="4"/>
        <v>156</v>
      </c>
    </row>
    <row r="25" spans="1:62" s="10" customFormat="1" ht="15.75">
      <c r="A25" s="54">
        <v>24</v>
      </c>
      <c r="B25" s="55" t="s">
        <v>56</v>
      </c>
      <c r="C25" s="50">
        <v>1</v>
      </c>
      <c r="D25" s="83">
        <v>38405.76</v>
      </c>
      <c r="E25" s="50">
        <v>828</v>
      </c>
      <c r="F25" s="105">
        <v>0</v>
      </c>
      <c r="G25" s="37">
        <f t="shared" si="5"/>
        <v>0</v>
      </c>
      <c r="H25" s="53">
        <v>10</v>
      </c>
      <c r="I25" s="105">
        <v>0</v>
      </c>
      <c r="J25" s="38">
        <f t="shared" si="6"/>
        <v>0</v>
      </c>
      <c r="K25" s="53">
        <v>10</v>
      </c>
      <c r="L25" s="105">
        <v>0</v>
      </c>
      <c r="M25" s="39">
        <f t="shared" si="7"/>
        <v>0</v>
      </c>
      <c r="N25" s="53">
        <v>10</v>
      </c>
      <c r="O25" s="54"/>
      <c r="P25" s="37">
        <v>0</v>
      </c>
      <c r="Q25" s="53">
        <v>10</v>
      </c>
      <c r="R25" s="68">
        <v>0</v>
      </c>
      <c r="S25" s="53">
        <v>10</v>
      </c>
      <c r="T25" s="68"/>
      <c r="U25" s="54">
        <v>0</v>
      </c>
      <c r="V25" s="53">
        <v>10</v>
      </c>
      <c r="W25" s="54">
        <v>0</v>
      </c>
      <c r="X25" s="53">
        <v>10</v>
      </c>
      <c r="Y25" s="37">
        <v>40</v>
      </c>
      <c r="Z25" s="53">
        <v>5</v>
      </c>
      <c r="AA25" s="70" t="s">
        <v>63</v>
      </c>
      <c r="AB25" s="53">
        <v>10</v>
      </c>
      <c r="AC25" s="54" t="s">
        <v>63</v>
      </c>
      <c r="AD25" s="53">
        <v>10</v>
      </c>
      <c r="AE25" s="71">
        <v>100</v>
      </c>
      <c r="AF25" s="53">
        <v>10</v>
      </c>
      <c r="AG25" s="69">
        <v>0</v>
      </c>
      <c r="AH25" s="68">
        <v>0</v>
      </c>
      <c r="AI25" s="113">
        <v>100</v>
      </c>
      <c r="AJ25" s="114">
        <v>10</v>
      </c>
      <c r="AK25" s="37">
        <v>0</v>
      </c>
      <c r="AL25" s="53">
        <v>0</v>
      </c>
      <c r="AM25" s="50">
        <v>0</v>
      </c>
      <c r="AN25" s="53">
        <v>0</v>
      </c>
      <c r="AO25" s="70">
        <v>100</v>
      </c>
      <c r="AP25" s="53">
        <v>10</v>
      </c>
      <c r="AQ25" s="72">
        <v>100</v>
      </c>
      <c r="AR25" s="53">
        <v>10</v>
      </c>
      <c r="AS25" s="72">
        <v>100</v>
      </c>
      <c r="AT25" s="53">
        <v>10</v>
      </c>
      <c r="AU25" s="72">
        <v>100</v>
      </c>
      <c r="AV25" s="53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107">
        <f t="shared" si="4"/>
        <v>155</v>
      </c>
      <c r="BJ25" s="125"/>
    </row>
    <row r="26" spans="1:62" s="10" customFormat="1" ht="15.75">
      <c r="A26" s="54">
        <v>9</v>
      </c>
      <c r="B26" s="55" t="s">
        <v>53</v>
      </c>
      <c r="C26" s="50">
        <v>11</v>
      </c>
      <c r="D26" s="83">
        <v>45715.86</v>
      </c>
      <c r="E26" s="50">
        <v>3438</v>
      </c>
      <c r="F26" s="105">
        <v>0</v>
      </c>
      <c r="G26" s="37">
        <f t="shared" si="5"/>
        <v>0</v>
      </c>
      <c r="H26" s="53">
        <v>10</v>
      </c>
      <c r="I26" s="105">
        <v>0</v>
      </c>
      <c r="J26" s="38">
        <f t="shared" si="6"/>
        <v>0</v>
      </c>
      <c r="K26" s="53">
        <v>10</v>
      </c>
      <c r="L26" s="105">
        <v>0</v>
      </c>
      <c r="M26" s="39">
        <f t="shared" si="7"/>
        <v>0</v>
      </c>
      <c r="N26" s="53">
        <v>10</v>
      </c>
      <c r="O26" s="54"/>
      <c r="P26" s="37">
        <v>0</v>
      </c>
      <c r="Q26" s="53">
        <v>10</v>
      </c>
      <c r="R26" s="68">
        <v>0</v>
      </c>
      <c r="S26" s="53">
        <v>10</v>
      </c>
      <c r="T26" s="68"/>
      <c r="U26" s="54">
        <v>0</v>
      </c>
      <c r="V26" s="53">
        <v>10</v>
      </c>
      <c r="W26" s="54">
        <v>0</v>
      </c>
      <c r="X26" s="53">
        <v>10</v>
      </c>
      <c r="Y26" s="37">
        <v>57</v>
      </c>
      <c r="Z26" s="53">
        <v>6</v>
      </c>
      <c r="AA26" s="70" t="s">
        <v>63</v>
      </c>
      <c r="AB26" s="53">
        <v>10</v>
      </c>
      <c r="AC26" s="54" t="s">
        <v>63</v>
      </c>
      <c r="AD26" s="53">
        <v>10</v>
      </c>
      <c r="AE26" s="71">
        <v>100</v>
      </c>
      <c r="AF26" s="53">
        <v>10</v>
      </c>
      <c r="AG26" s="69">
        <v>0</v>
      </c>
      <c r="AH26" s="68">
        <v>0</v>
      </c>
      <c r="AI26" s="113">
        <v>100</v>
      </c>
      <c r="AJ26" s="114">
        <v>10</v>
      </c>
      <c r="AK26" s="37">
        <v>0</v>
      </c>
      <c r="AL26" s="53">
        <v>0</v>
      </c>
      <c r="AM26" s="50">
        <v>0</v>
      </c>
      <c r="AN26" s="53">
        <v>0</v>
      </c>
      <c r="AO26" s="70">
        <v>100</v>
      </c>
      <c r="AP26" s="53">
        <v>10</v>
      </c>
      <c r="AQ26" s="72">
        <v>100</v>
      </c>
      <c r="AR26" s="53">
        <v>10</v>
      </c>
      <c r="AS26" s="72">
        <v>100</v>
      </c>
      <c r="AT26" s="53">
        <v>10</v>
      </c>
      <c r="AU26" s="72">
        <v>100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107">
        <f t="shared" si="4"/>
        <v>156</v>
      </c>
      <c r="BJ26" s="125"/>
    </row>
    <row r="27" spans="1:62" s="10" customFormat="1" ht="31.5">
      <c r="A27" s="54">
        <v>15</v>
      </c>
      <c r="B27" s="55" t="s">
        <v>71</v>
      </c>
      <c r="C27" s="51">
        <v>268</v>
      </c>
      <c r="D27" s="73">
        <v>429316.48</v>
      </c>
      <c r="E27" s="51">
        <v>21476</v>
      </c>
      <c r="F27" s="108">
        <v>1</v>
      </c>
      <c r="G27" s="44">
        <f t="shared" si="5"/>
        <v>0.046563605885639785</v>
      </c>
      <c r="H27" s="45">
        <v>9</v>
      </c>
      <c r="I27" s="100">
        <v>23</v>
      </c>
      <c r="J27" s="46">
        <f t="shared" si="6"/>
        <v>1.070962935369715</v>
      </c>
      <c r="K27" s="45">
        <v>9</v>
      </c>
      <c r="L27" s="100">
        <v>37</v>
      </c>
      <c r="M27" s="47">
        <f t="shared" si="7"/>
        <v>1.722853417768672</v>
      </c>
      <c r="N27" s="45">
        <v>9</v>
      </c>
      <c r="O27" s="78"/>
      <c r="P27" s="44">
        <v>0</v>
      </c>
      <c r="Q27" s="45">
        <v>10</v>
      </c>
      <c r="R27" s="78">
        <v>0</v>
      </c>
      <c r="S27" s="45">
        <v>10</v>
      </c>
      <c r="T27" s="78"/>
      <c r="U27" s="78">
        <v>0</v>
      </c>
      <c r="V27" s="45">
        <v>10</v>
      </c>
      <c r="W27" s="78">
        <v>0</v>
      </c>
      <c r="X27" s="45">
        <v>10</v>
      </c>
      <c r="Y27" s="44">
        <v>60</v>
      </c>
      <c r="Z27" s="45">
        <v>7</v>
      </c>
      <c r="AA27" s="74" t="s">
        <v>63</v>
      </c>
      <c r="AB27" s="45">
        <v>10</v>
      </c>
      <c r="AC27" s="78" t="s">
        <v>63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7">
        <v>100</v>
      </c>
      <c r="AJ27" s="116">
        <v>10</v>
      </c>
      <c r="AK27" s="37">
        <v>0</v>
      </c>
      <c r="AL27" s="53">
        <v>0</v>
      </c>
      <c r="AM27" s="50">
        <v>0</v>
      </c>
      <c r="AN27" s="53">
        <v>0</v>
      </c>
      <c r="AO27" s="74">
        <v>100</v>
      </c>
      <c r="AP27" s="45">
        <v>10</v>
      </c>
      <c r="AQ27" s="80">
        <v>99.9</v>
      </c>
      <c r="AR27" s="45">
        <v>10</v>
      </c>
      <c r="AS27" s="80">
        <v>99.9</v>
      </c>
      <c r="AT27" s="45">
        <v>10</v>
      </c>
      <c r="AU27" s="80">
        <v>100</v>
      </c>
      <c r="AV27" s="45">
        <v>10</v>
      </c>
      <c r="AW27" s="42"/>
      <c r="AX27" s="81">
        <v>9</v>
      </c>
      <c r="AY27" s="42"/>
      <c r="AZ27" s="81"/>
      <c r="BA27" s="42"/>
      <c r="BB27" s="81"/>
      <c r="BC27" s="42"/>
      <c r="BD27" s="81"/>
      <c r="BE27" s="42"/>
      <c r="BF27" s="81"/>
      <c r="BG27" s="42"/>
      <c r="BH27" s="81"/>
      <c r="BI27" s="107">
        <f t="shared" si="4"/>
        <v>154</v>
      </c>
      <c r="BJ27" s="106"/>
    </row>
    <row r="28" spans="1:62" s="10" customFormat="1" ht="15.75">
      <c r="A28" s="54">
        <v>31</v>
      </c>
      <c r="B28" s="55" t="s">
        <v>52</v>
      </c>
      <c r="C28" s="51">
        <v>8</v>
      </c>
      <c r="D28" s="73">
        <v>26535.92</v>
      </c>
      <c r="E28" s="51">
        <v>1064</v>
      </c>
      <c r="F28" s="100">
        <v>0</v>
      </c>
      <c r="G28" s="44">
        <f t="shared" si="5"/>
        <v>0</v>
      </c>
      <c r="H28" s="45">
        <v>10</v>
      </c>
      <c r="I28" s="100">
        <v>0</v>
      </c>
      <c r="J28" s="46">
        <f t="shared" si="6"/>
        <v>0</v>
      </c>
      <c r="K28" s="45">
        <v>10</v>
      </c>
      <c r="L28" s="100">
        <v>0</v>
      </c>
      <c r="M28" s="47">
        <f t="shared" si="7"/>
        <v>0</v>
      </c>
      <c r="N28" s="45">
        <v>10</v>
      </c>
      <c r="O28" s="78"/>
      <c r="P28" s="44">
        <v>0</v>
      </c>
      <c r="Q28" s="45">
        <v>10</v>
      </c>
      <c r="R28" s="75">
        <v>0</v>
      </c>
      <c r="S28" s="45">
        <v>10</v>
      </c>
      <c r="T28" s="75"/>
      <c r="U28" s="78">
        <v>0</v>
      </c>
      <c r="V28" s="45">
        <v>10</v>
      </c>
      <c r="W28" s="78">
        <v>0</v>
      </c>
      <c r="X28" s="45">
        <v>10</v>
      </c>
      <c r="Y28" s="44">
        <v>75</v>
      </c>
      <c r="Z28" s="45">
        <v>8</v>
      </c>
      <c r="AA28" s="74" t="s">
        <v>63</v>
      </c>
      <c r="AB28" s="45">
        <v>10</v>
      </c>
      <c r="AC28" s="78" t="s">
        <v>63</v>
      </c>
      <c r="AD28" s="45">
        <v>10</v>
      </c>
      <c r="AE28" s="76">
        <v>100</v>
      </c>
      <c r="AF28" s="45">
        <v>10</v>
      </c>
      <c r="AG28" s="77">
        <v>0</v>
      </c>
      <c r="AH28" s="75">
        <v>0</v>
      </c>
      <c r="AI28" s="115">
        <v>100</v>
      </c>
      <c r="AJ28" s="116">
        <v>10</v>
      </c>
      <c r="AK28" s="37">
        <v>0</v>
      </c>
      <c r="AL28" s="53">
        <v>0</v>
      </c>
      <c r="AM28" s="50">
        <v>0</v>
      </c>
      <c r="AN28" s="53">
        <v>0</v>
      </c>
      <c r="AO28" s="74">
        <v>75</v>
      </c>
      <c r="AP28" s="45">
        <v>8</v>
      </c>
      <c r="AQ28" s="80">
        <v>50</v>
      </c>
      <c r="AR28" s="45">
        <v>6</v>
      </c>
      <c r="AS28" s="80">
        <v>86.3</v>
      </c>
      <c r="AT28" s="45">
        <v>9</v>
      </c>
      <c r="AU28" s="80">
        <v>100</v>
      </c>
      <c r="AV28" s="53">
        <v>10</v>
      </c>
      <c r="AW28" s="42"/>
      <c r="AX28" s="81">
        <v>9</v>
      </c>
      <c r="AY28" s="42"/>
      <c r="AZ28" s="81"/>
      <c r="BA28" s="42"/>
      <c r="BB28" s="81"/>
      <c r="BC28" s="42"/>
      <c r="BD28" s="81"/>
      <c r="BE28" s="42"/>
      <c r="BF28" s="81"/>
      <c r="BG28" s="42"/>
      <c r="BH28" s="81"/>
      <c r="BI28" s="107">
        <f t="shared" si="4"/>
        <v>151</v>
      </c>
      <c r="BJ28" s="125"/>
    </row>
    <row r="29" spans="1:62" s="10" customFormat="1" ht="31.5">
      <c r="A29" s="54">
        <v>17</v>
      </c>
      <c r="B29" s="55" t="s">
        <v>69</v>
      </c>
      <c r="C29" s="51">
        <v>524</v>
      </c>
      <c r="D29" s="73">
        <v>1167975.53</v>
      </c>
      <c r="E29" s="51">
        <v>55835</v>
      </c>
      <c r="F29" s="100">
        <v>0</v>
      </c>
      <c r="G29" s="44">
        <f t="shared" si="5"/>
        <v>0</v>
      </c>
      <c r="H29" s="45">
        <v>10</v>
      </c>
      <c r="I29" s="100">
        <v>38</v>
      </c>
      <c r="J29" s="46">
        <f t="shared" si="6"/>
        <v>0.6805766992030089</v>
      </c>
      <c r="K29" s="45">
        <v>9</v>
      </c>
      <c r="L29" s="100">
        <v>7</v>
      </c>
      <c r="M29" s="47">
        <f t="shared" si="7"/>
        <v>0.125369391958449</v>
      </c>
      <c r="N29" s="45">
        <v>6</v>
      </c>
      <c r="O29" s="86"/>
      <c r="P29" s="44">
        <v>0</v>
      </c>
      <c r="Q29" s="45">
        <v>10</v>
      </c>
      <c r="R29" s="75">
        <v>0</v>
      </c>
      <c r="S29" s="45">
        <v>10</v>
      </c>
      <c r="T29" s="87"/>
      <c r="U29" s="78">
        <v>0</v>
      </c>
      <c r="V29" s="45">
        <v>10</v>
      </c>
      <c r="W29" s="78">
        <v>0</v>
      </c>
      <c r="X29" s="45">
        <v>10</v>
      </c>
      <c r="Y29" s="44">
        <v>64</v>
      </c>
      <c r="Z29" s="45">
        <v>7</v>
      </c>
      <c r="AA29" s="74" t="s">
        <v>63</v>
      </c>
      <c r="AB29" s="45">
        <v>10</v>
      </c>
      <c r="AC29" s="74" t="s">
        <v>63</v>
      </c>
      <c r="AD29" s="45">
        <v>10</v>
      </c>
      <c r="AE29" s="76">
        <v>100</v>
      </c>
      <c r="AF29" s="45">
        <v>10</v>
      </c>
      <c r="AG29" s="77">
        <v>0</v>
      </c>
      <c r="AH29" s="75">
        <v>0</v>
      </c>
      <c r="AI29" s="115">
        <v>100</v>
      </c>
      <c r="AJ29" s="116">
        <v>10</v>
      </c>
      <c r="AK29" s="37">
        <v>0</v>
      </c>
      <c r="AL29" s="53">
        <v>0</v>
      </c>
      <c r="AM29" s="50">
        <v>0</v>
      </c>
      <c r="AN29" s="53">
        <v>0</v>
      </c>
      <c r="AO29" s="79">
        <v>85</v>
      </c>
      <c r="AP29" s="45">
        <v>9</v>
      </c>
      <c r="AQ29" s="80">
        <v>90</v>
      </c>
      <c r="AR29" s="45">
        <v>10</v>
      </c>
      <c r="AS29" s="80">
        <v>75</v>
      </c>
      <c r="AT29" s="45">
        <v>8</v>
      </c>
      <c r="AU29" s="80">
        <v>95</v>
      </c>
      <c r="AV29" s="53">
        <v>10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107">
        <f t="shared" si="4"/>
        <v>149</v>
      </c>
      <c r="BJ29" s="125"/>
    </row>
    <row r="30" spans="1:62" s="10" customFormat="1" ht="31.5">
      <c r="A30" s="54">
        <v>29</v>
      </c>
      <c r="B30" s="55" t="s">
        <v>72</v>
      </c>
      <c r="C30" s="51">
        <v>513</v>
      </c>
      <c r="D30" s="73">
        <v>1303601.56</v>
      </c>
      <c r="E30" s="51">
        <v>63737</v>
      </c>
      <c r="F30" s="100">
        <v>2</v>
      </c>
      <c r="G30" s="44">
        <f t="shared" si="5"/>
        <v>0.031378947863878126</v>
      </c>
      <c r="H30" s="45">
        <v>9</v>
      </c>
      <c r="I30" s="100">
        <v>127</v>
      </c>
      <c r="J30" s="46">
        <f t="shared" si="6"/>
        <v>1.9925631893562608</v>
      </c>
      <c r="K30" s="45">
        <v>9</v>
      </c>
      <c r="L30" s="100">
        <v>127</v>
      </c>
      <c r="M30" s="47">
        <f t="shared" si="7"/>
        <v>1.9925631893562608</v>
      </c>
      <c r="N30" s="45">
        <v>9</v>
      </c>
      <c r="O30" s="74"/>
      <c r="P30" s="44">
        <v>0</v>
      </c>
      <c r="Q30" s="45">
        <v>10</v>
      </c>
      <c r="R30" s="75">
        <v>0</v>
      </c>
      <c r="S30" s="45">
        <v>10</v>
      </c>
      <c r="T30" s="75"/>
      <c r="U30" s="76">
        <v>0</v>
      </c>
      <c r="V30" s="45">
        <v>10</v>
      </c>
      <c r="W30" s="76">
        <v>0</v>
      </c>
      <c r="X30" s="45">
        <v>10</v>
      </c>
      <c r="Y30" s="44">
        <v>76</v>
      </c>
      <c r="Z30" s="45">
        <v>9</v>
      </c>
      <c r="AA30" s="74" t="s">
        <v>63</v>
      </c>
      <c r="AB30" s="45">
        <v>10</v>
      </c>
      <c r="AC30" s="74" t="s">
        <v>63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5">
        <v>100</v>
      </c>
      <c r="AJ30" s="116">
        <v>10</v>
      </c>
      <c r="AK30" s="37">
        <v>0</v>
      </c>
      <c r="AL30" s="53">
        <v>0</v>
      </c>
      <c r="AM30" s="50">
        <v>0</v>
      </c>
      <c r="AN30" s="53">
        <v>0</v>
      </c>
      <c r="AO30" s="79">
        <v>53.1</v>
      </c>
      <c r="AP30" s="45">
        <v>6</v>
      </c>
      <c r="AQ30" s="80">
        <v>53.1</v>
      </c>
      <c r="AR30" s="45">
        <v>6</v>
      </c>
      <c r="AS30" s="80">
        <v>56.5</v>
      </c>
      <c r="AT30" s="45">
        <v>7</v>
      </c>
      <c r="AU30" s="80">
        <v>94</v>
      </c>
      <c r="AV30" s="45">
        <v>10</v>
      </c>
      <c r="AW30" s="42"/>
      <c r="AX30" s="81">
        <v>9</v>
      </c>
      <c r="AY30" s="82"/>
      <c r="AZ30" s="81"/>
      <c r="BA30" s="82"/>
      <c r="BB30" s="81"/>
      <c r="BC30" s="42"/>
      <c r="BD30" s="81"/>
      <c r="BE30" s="82"/>
      <c r="BF30" s="81"/>
      <c r="BG30" s="82"/>
      <c r="BH30" s="81"/>
      <c r="BI30" s="107">
        <f t="shared" si="4"/>
        <v>145</v>
      </c>
      <c r="BJ30" s="106"/>
    </row>
    <row r="31" spans="1:61" s="10" customFormat="1" ht="15.75">
      <c r="A31" s="54">
        <v>28</v>
      </c>
      <c r="B31" s="55" t="s">
        <v>48</v>
      </c>
      <c r="C31" s="50">
        <v>8</v>
      </c>
      <c r="D31" s="83">
        <v>74575.96</v>
      </c>
      <c r="E31" s="50">
        <v>867</v>
      </c>
      <c r="F31" s="105">
        <v>1</v>
      </c>
      <c r="G31" s="37">
        <f t="shared" si="5"/>
        <v>1.1534025374855825</v>
      </c>
      <c r="H31" s="53">
        <v>9</v>
      </c>
      <c r="I31" s="105">
        <v>2</v>
      </c>
      <c r="J31" s="38">
        <f t="shared" si="6"/>
        <v>2.306805074971165</v>
      </c>
      <c r="K31" s="53">
        <v>8</v>
      </c>
      <c r="L31" s="105">
        <v>12</v>
      </c>
      <c r="M31" s="39">
        <f t="shared" si="7"/>
        <v>13.84083044982699</v>
      </c>
      <c r="N31" s="53">
        <v>3</v>
      </c>
      <c r="O31" s="89"/>
      <c r="P31" s="37">
        <v>0</v>
      </c>
      <c r="Q31" s="53">
        <v>10</v>
      </c>
      <c r="R31" s="68">
        <v>0</v>
      </c>
      <c r="S31" s="53">
        <v>10</v>
      </c>
      <c r="T31" s="90"/>
      <c r="U31" s="71">
        <v>0</v>
      </c>
      <c r="V31" s="53">
        <v>10</v>
      </c>
      <c r="W31" s="71">
        <v>0</v>
      </c>
      <c r="X31" s="53">
        <v>10</v>
      </c>
      <c r="Y31" s="37">
        <v>88</v>
      </c>
      <c r="Z31" s="53">
        <v>9</v>
      </c>
      <c r="AA31" s="70" t="s">
        <v>63</v>
      </c>
      <c r="AB31" s="53">
        <v>10</v>
      </c>
      <c r="AC31" s="70" t="s">
        <v>63</v>
      </c>
      <c r="AD31" s="53">
        <v>10</v>
      </c>
      <c r="AE31" s="71">
        <v>100</v>
      </c>
      <c r="AF31" s="53">
        <v>10</v>
      </c>
      <c r="AG31" s="69">
        <v>0</v>
      </c>
      <c r="AH31" s="68">
        <v>0</v>
      </c>
      <c r="AI31" s="113">
        <v>100</v>
      </c>
      <c r="AJ31" s="114">
        <v>10</v>
      </c>
      <c r="AK31" s="37">
        <v>0</v>
      </c>
      <c r="AL31" s="53">
        <v>0</v>
      </c>
      <c r="AM31" s="50">
        <v>0</v>
      </c>
      <c r="AN31" s="53">
        <v>0</v>
      </c>
      <c r="AO31" s="85">
        <v>100</v>
      </c>
      <c r="AP31" s="53">
        <v>10</v>
      </c>
      <c r="AQ31" s="72">
        <v>49.36</v>
      </c>
      <c r="AR31" s="53">
        <v>5</v>
      </c>
      <c r="AS31" s="72">
        <v>87.5</v>
      </c>
      <c r="AT31" s="53">
        <v>9</v>
      </c>
      <c r="AU31" s="72">
        <v>100</v>
      </c>
      <c r="AV31" s="53">
        <v>10</v>
      </c>
      <c r="AW31" s="42"/>
      <c r="AX31" s="81">
        <v>9</v>
      </c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107">
        <f t="shared" si="4"/>
        <v>143</v>
      </c>
    </row>
    <row r="32" spans="1:61" s="10" customFormat="1" ht="15.75">
      <c r="A32" s="54">
        <v>22</v>
      </c>
      <c r="B32" s="55" t="s">
        <v>70</v>
      </c>
      <c r="C32" s="51">
        <v>557</v>
      </c>
      <c r="D32" s="73">
        <v>908524.55</v>
      </c>
      <c r="E32" s="51">
        <v>45618</v>
      </c>
      <c r="F32" s="108">
        <v>2</v>
      </c>
      <c r="G32" s="44">
        <f t="shared" si="5"/>
        <v>0.04384234293480643</v>
      </c>
      <c r="H32" s="45">
        <v>9</v>
      </c>
      <c r="I32" s="100">
        <v>125</v>
      </c>
      <c r="J32" s="46">
        <f t="shared" si="6"/>
        <v>2.740146433425402</v>
      </c>
      <c r="K32" s="45">
        <v>9</v>
      </c>
      <c r="L32" s="100">
        <v>98</v>
      </c>
      <c r="M32" s="47">
        <f t="shared" si="7"/>
        <v>2.1482748038055153</v>
      </c>
      <c r="N32" s="45">
        <v>9</v>
      </c>
      <c r="O32" s="78"/>
      <c r="P32" s="44">
        <v>0</v>
      </c>
      <c r="Q32" s="45">
        <v>10</v>
      </c>
      <c r="R32" s="78">
        <v>0</v>
      </c>
      <c r="S32" s="45">
        <v>10</v>
      </c>
      <c r="T32" s="78"/>
      <c r="U32" s="78">
        <v>0</v>
      </c>
      <c r="V32" s="45">
        <v>10</v>
      </c>
      <c r="W32" s="78">
        <v>0</v>
      </c>
      <c r="X32" s="45">
        <v>10</v>
      </c>
      <c r="Y32" s="44">
        <v>72</v>
      </c>
      <c r="Z32" s="45">
        <v>8</v>
      </c>
      <c r="AA32" s="74" t="s">
        <v>63</v>
      </c>
      <c r="AB32" s="45">
        <v>10</v>
      </c>
      <c r="AC32" s="78" t="s">
        <v>63</v>
      </c>
      <c r="AD32" s="45">
        <v>10</v>
      </c>
      <c r="AE32" s="76">
        <v>100</v>
      </c>
      <c r="AF32" s="45">
        <v>10</v>
      </c>
      <c r="AG32" s="77">
        <v>0</v>
      </c>
      <c r="AH32" s="75">
        <v>0</v>
      </c>
      <c r="AI32" s="115">
        <v>100</v>
      </c>
      <c r="AJ32" s="116">
        <v>10</v>
      </c>
      <c r="AK32" s="37">
        <v>0</v>
      </c>
      <c r="AL32" s="53">
        <v>0</v>
      </c>
      <c r="AM32" s="50">
        <v>0</v>
      </c>
      <c r="AN32" s="53">
        <v>0</v>
      </c>
      <c r="AO32" s="79">
        <v>89</v>
      </c>
      <c r="AP32" s="45">
        <v>9</v>
      </c>
      <c r="AQ32" s="88">
        <v>75</v>
      </c>
      <c r="AR32" s="45">
        <v>8</v>
      </c>
      <c r="AS32" s="88">
        <v>78</v>
      </c>
      <c r="AT32" s="45">
        <v>8</v>
      </c>
      <c r="AU32" s="80">
        <v>80</v>
      </c>
      <c r="AV32" s="53">
        <v>9</v>
      </c>
      <c r="AW32" s="42"/>
      <c r="AX32" s="81">
        <v>9</v>
      </c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107">
        <f t="shared" si="4"/>
        <v>149</v>
      </c>
    </row>
    <row r="33" spans="1:61" s="10" customFormat="1" ht="15.75">
      <c r="A33" s="54">
        <v>25</v>
      </c>
      <c r="B33" s="55" t="s">
        <v>64</v>
      </c>
      <c r="C33" s="51">
        <v>11</v>
      </c>
      <c r="D33" s="73">
        <v>52496.24</v>
      </c>
      <c r="E33" s="51">
        <v>1274</v>
      </c>
      <c r="F33" s="100">
        <v>0</v>
      </c>
      <c r="G33" s="44">
        <f t="shared" si="5"/>
        <v>0</v>
      </c>
      <c r="H33" s="45">
        <v>10</v>
      </c>
      <c r="I33" s="100">
        <v>1</v>
      </c>
      <c r="J33" s="46">
        <f t="shared" si="6"/>
        <v>0.7849293563579278</v>
      </c>
      <c r="K33" s="45">
        <v>9</v>
      </c>
      <c r="L33" s="100">
        <v>4</v>
      </c>
      <c r="M33" s="47">
        <f t="shared" si="7"/>
        <v>3.1397174254317113</v>
      </c>
      <c r="N33" s="45">
        <v>8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100</v>
      </c>
      <c r="Z33" s="45">
        <v>10</v>
      </c>
      <c r="AA33" s="74" t="s">
        <v>63</v>
      </c>
      <c r="AB33" s="45">
        <v>10</v>
      </c>
      <c r="AC33" s="78" t="s">
        <v>63</v>
      </c>
      <c r="AD33" s="45">
        <v>10</v>
      </c>
      <c r="AE33" s="76">
        <v>100</v>
      </c>
      <c r="AF33" s="45">
        <v>10</v>
      </c>
      <c r="AG33" s="77">
        <v>0</v>
      </c>
      <c r="AH33" s="75">
        <v>0</v>
      </c>
      <c r="AI33" s="117">
        <v>100</v>
      </c>
      <c r="AJ33" s="116">
        <v>10</v>
      </c>
      <c r="AK33" s="37">
        <v>0</v>
      </c>
      <c r="AL33" s="53">
        <v>0</v>
      </c>
      <c r="AM33" s="50">
        <v>0</v>
      </c>
      <c r="AN33" s="53">
        <v>0</v>
      </c>
      <c r="AO33" s="79">
        <v>31</v>
      </c>
      <c r="AP33" s="45">
        <v>4</v>
      </c>
      <c r="AQ33" s="80">
        <v>80</v>
      </c>
      <c r="AR33" s="45">
        <v>9</v>
      </c>
      <c r="AS33" s="80">
        <v>73</v>
      </c>
      <c r="AT33" s="45">
        <v>8</v>
      </c>
      <c r="AU33" s="80">
        <v>91</v>
      </c>
      <c r="AV33" s="53">
        <v>10</v>
      </c>
      <c r="AW33" s="42"/>
      <c r="AX33" s="81">
        <v>9</v>
      </c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107">
        <f t="shared" si="4"/>
        <v>148</v>
      </c>
    </row>
    <row r="34" spans="1:61" s="10" customFormat="1" ht="31.5">
      <c r="A34" s="54">
        <v>26</v>
      </c>
      <c r="B34" s="55" t="s">
        <v>85</v>
      </c>
      <c r="C34" s="51"/>
      <c r="D34" s="73"/>
      <c r="E34" s="51"/>
      <c r="F34" s="100">
        <v>0</v>
      </c>
      <c r="G34" s="44">
        <v>0</v>
      </c>
      <c r="H34" s="45">
        <v>10</v>
      </c>
      <c r="I34" s="100">
        <v>0</v>
      </c>
      <c r="J34" s="46"/>
      <c r="K34" s="45">
        <v>10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100</v>
      </c>
      <c r="Z34" s="45">
        <v>10</v>
      </c>
      <c r="AA34" s="74" t="s">
        <v>63</v>
      </c>
      <c r="AB34" s="45">
        <v>10</v>
      </c>
      <c r="AC34" s="78" t="s">
        <v>63</v>
      </c>
      <c r="AD34" s="45">
        <v>10</v>
      </c>
      <c r="AE34" s="76">
        <v>100</v>
      </c>
      <c r="AF34" s="45">
        <v>10</v>
      </c>
      <c r="AG34" s="77"/>
      <c r="AH34" s="75"/>
      <c r="AI34" s="117">
        <v>100</v>
      </c>
      <c r="AJ34" s="116">
        <v>10</v>
      </c>
      <c r="AK34" s="37"/>
      <c r="AL34" s="53"/>
      <c r="AM34" s="50"/>
      <c r="AN34" s="53"/>
      <c r="AO34" s="79">
        <v>69.6</v>
      </c>
      <c r="AP34" s="45">
        <v>7</v>
      </c>
      <c r="AQ34" s="80">
        <v>56.5</v>
      </c>
      <c r="AR34" s="45">
        <v>6</v>
      </c>
      <c r="AS34" s="80">
        <v>78.3</v>
      </c>
      <c r="AT34" s="45">
        <v>8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107">
        <f>H34+K34+N34+Q34+S34+V34+X34+Z34+AB34+AD34+AF34+AJ34+AP34+AR34+AT34+AV34</f>
        <v>151</v>
      </c>
    </row>
    <row r="35" spans="1:61" s="10" customFormat="1" ht="31.5">
      <c r="A35" s="54">
        <v>27</v>
      </c>
      <c r="B35" s="55" t="s">
        <v>86</v>
      </c>
      <c r="C35" s="51">
        <v>28</v>
      </c>
      <c r="D35" s="73">
        <v>199967.8</v>
      </c>
      <c r="E35" s="51">
        <v>9327</v>
      </c>
      <c r="F35" s="44">
        <v>0</v>
      </c>
      <c r="G35" s="44">
        <v>0</v>
      </c>
      <c r="H35" s="45">
        <v>10</v>
      </c>
      <c r="I35" s="44">
        <v>0</v>
      </c>
      <c r="J35" s="46"/>
      <c r="K35" s="45">
        <v>10</v>
      </c>
      <c r="L35" s="100">
        <v>0</v>
      </c>
      <c r="M35" s="47"/>
      <c r="N35" s="45">
        <v>10</v>
      </c>
      <c r="O35" s="78"/>
      <c r="P35" s="44">
        <v>0</v>
      </c>
      <c r="Q35" s="45">
        <v>10</v>
      </c>
      <c r="R35" s="75">
        <v>0</v>
      </c>
      <c r="S35" s="45">
        <v>10</v>
      </c>
      <c r="T35" s="75"/>
      <c r="U35" s="78">
        <v>0</v>
      </c>
      <c r="V35" s="45">
        <v>10</v>
      </c>
      <c r="W35" s="78">
        <v>0</v>
      </c>
      <c r="X35" s="45">
        <v>10</v>
      </c>
      <c r="Y35" s="44">
        <v>98</v>
      </c>
      <c r="Z35" s="45">
        <v>10</v>
      </c>
      <c r="AA35" s="74" t="s">
        <v>63</v>
      </c>
      <c r="AB35" s="45">
        <v>10</v>
      </c>
      <c r="AC35" s="78" t="s">
        <v>63</v>
      </c>
      <c r="AD35" s="45">
        <v>10</v>
      </c>
      <c r="AE35" s="76">
        <v>90</v>
      </c>
      <c r="AF35" s="45">
        <v>10</v>
      </c>
      <c r="AG35" s="77"/>
      <c r="AH35" s="75"/>
      <c r="AI35" s="117">
        <v>100</v>
      </c>
      <c r="AJ35" s="116">
        <v>10</v>
      </c>
      <c r="AK35" s="37"/>
      <c r="AL35" s="53"/>
      <c r="AM35" s="50"/>
      <c r="AN35" s="53"/>
      <c r="AO35" s="79">
        <v>90</v>
      </c>
      <c r="AP35" s="45">
        <v>10</v>
      </c>
      <c r="AQ35" s="80">
        <v>90</v>
      </c>
      <c r="AR35" s="45">
        <v>10</v>
      </c>
      <c r="AS35" s="80">
        <v>90</v>
      </c>
      <c r="AT35" s="45">
        <v>10</v>
      </c>
      <c r="AU35" s="80">
        <v>90</v>
      </c>
      <c r="AV35" s="53">
        <v>10</v>
      </c>
      <c r="AW35" s="42"/>
      <c r="AX35" s="81"/>
      <c r="AY35" s="42"/>
      <c r="AZ35" s="81"/>
      <c r="BA35" s="42"/>
      <c r="BB35" s="81"/>
      <c r="BC35" s="42"/>
      <c r="BD35" s="81"/>
      <c r="BE35" s="42"/>
      <c r="BF35" s="81"/>
      <c r="BG35" s="42"/>
      <c r="BH35" s="81"/>
      <c r="BI35" s="107">
        <f>H35+K35+N35+Q35+S35+V35+X35+Z35+AB35+AD35+AF35+AJ35+AP35+AR35+AT35+AV35</f>
        <v>160</v>
      </c>
    </row>
    <row r="36" spans="1:61" s="10" customFormat="1" ht="15.75">
      <c r="A36" s="54">
        <v>28</v>
      </c>
      <c r="B36" s="55" t="s">
        <v>87</v>
      </c>
      <c r="C36" s="51">
        <v>36</v>
      </c>
      <c r="D36" s="73">
        <v>103978.56</v>
      </c>
      <c r="E36" s="51"/>
      <c r="F36" s="44">
        <v>0</v>
      </c>
      <c r="G36" s="44">
        <v>0</v>
      </c>
      <c r="H36" s="45">
        <v>10</v>
      </c>
      <c r="I36" s="44">
        <v>0</v>
      </c>
      <c r="J36" s="46"/>
      <c r="K36" s="45">
        <v>10</v>
      </c>
      <c r="L36" s="100">
        <v>20</v>
      </c>
      <c r="M36" s="47"/>
      <c r="N36" s="45">
        <v>8</v>
      </c>
      <c r="O36" s="78"/>
      <c r="P36" s="44">
        <v>0</v>
      </c>
      <c r="Q36" s="45">
        <v>10</v>
      </c>
      <c r="R36" s="75">
        <v>0</v>
      </c>
      <c r="S36" s="45">
        <v>10</v>
      </c>
      <c r="T36" s="75"/>
      <c r="U36" s="78">
        <v>0</v>
      </c>
      <c r="V36" s="45">
        <v>10</v>
      </c>
      <c r="W36" s="78">
        <v>0</v>
      </c>
      <c r="X36" s="45">
        <v>10</v>
      </c>
      <c r="Y36" s="44"/>
      <c r="Z36" s="45"/>
      <c r="AA36" s="74" t="s">
        <v>63</v>
      </c>
      <c r="AB36" s="45">
        <v>10</v>
      </c>
      <c r="AC36" s="78" t="s">
        <v>63</v>
      </c>
      <c r="AD36" s="45">
        <v>10</v>
      </c>
      <c r="AE36" s="76">
        <v>100</v>
      </c>
      <c r="AF36" s="45"/>
      <c r="AG36" s="77"/>
      <c r="AH36" s="75"/>
      <c r="AI36" s="117">
        <v>100</v>
      </c>
      <c r="AJ36" s="116">
        <v>10</v>
      </c>
      <c r="AK36" s="37"/>
      <c r="AL36" s="53"/>
      <c r="AM36" s="50"/>
      <c r="AN36" s="53"/>
      <c r="AO36" s="79"/>
      <c r="AP36" s="45"/>
      <c r="AQ36" s="80"/>
      <c r="AR36" s="45"/>
      <c r="AS36" s="80"/>
      <c r="AT36" s="45"/>
      <c r="AU36" s="80"/>
      <c r="AV36" s="53"/>
      <c r="AW36" s="42"/>
      <c r="AX36" s="81"/>
      <c r="AY36" s="42"/>
      <c r="AZ36" s="81"/>
      <c r="BA36" s="42"/>
      <c r="BB36" s="81"/>
      <c r="BC36" s="42"/>
      <c r="BD36" s="81"/>
      <c r="BE36" s="42"/>
      <c r="BF36" s="81"/>
      <c r="BG36" s="42"/>
      <c r="BH36" s="81"/>
      <c r="BI36" s="107"/>
    </row>
    <row r="37" spans="1:61" s="10" customFormat="1" ht="15.75">
      <c r="A37" s="54"/>
      <c r="B37" s="49"/>
      <c r="C37" s="91" t="s">
        <v>42</v>
      </c>
      <c r="D37" s="91" t="s">
        <v>43</v>
      </c>
      <c r="E37" s="91" t="s">
        <v>44</v>
      </c>
      <c r="F37" s="91" t="s">
        <v>42</v>
      </c>
      <c r="G37" s="92"/>
      <c r="H37" s="93"/>
      <c r="I37" s="91" t="s">
        <v>42</v>
      </c>
      <c r="J37" s="94"/>
      <c r="K37" s="93"/>
      <c r="L37" s="91" t="s">
        <v>42</v>
      </c>
      <c r="M37" s="95"/>
      <c r="N37" s="93"/>
      <c r="O37" s="91"/>
      <c r="P37" s="91" t="s">
        <v>42</v>
      </c>
      <c r="Q37" s="93"/>
      <c r="R37" s="91" t="s">
        <v>42</v>
      </c>
      <c r="S37" s="93"/>
      <c r="T37" s="91"/>
      <c r="U37" s="91" t="s">
        <v>45</v>
      </c>
      <c r="V37" s="93"/>
      <c r="W37" s="91" t="s">
        <v>42</v>
      </c>
      <c r="X37" s="93"/>
      <c r="Y37" s="91" t="s">
        <v>46</v>
      </c>
      <c r="Z37" s="93"/>
      <c r="AA37" s="91"/>
      <c r="AB37" s="93"/>
      <c r="AC37" s="91"/>
      <c r="AD37" s="93"/>
      <c r="AE37" s="91" t="s">
        <v>46</v>
      </c>
      <c r="AF37" s="93"/>
      <c r="AG37" s="91" t="s">
        <v>46</v>
      </c>
      <c r="AH37" s="96"/>
      <c r="AI37" s="118" t="s">
        <v>46</v>
      </c>
      <c r="AJ37" s="119"/>
      <c r="AK37" s="91" t="s">
        <v>46</v>
      </c>
      <c r="AL37" s="93"/>
      <c r="AM37" s="91" t="s">
        <v>46</v>
      </c>
      <c r="AN37" s="93"/>
      <c r="AO37" s="91" t="s">
        <v>46</v>
      </c>
      <c r="AP37" s="93"/>
      <c r="AQ37" s="91" t="s">
        <v>46</v>
      </c>
      <c r="AR37" s="93"/>
      <c r="AS37" s="91" t="s">
        <v>46</v>
      </c>
      <c r="AT37" s="93"/>
      <c r="AU37" s="91" t="s">
        <v>46</v>
      </c>
      <c r="AV37" s="93"/>
      <c r="AW37" s="91" t="s">
        <v>46</v>
      </c>
      <c r="AX37" s="97"/>
      <c r="AY37" s="91" t="s">
        <v>46</v>
      </c>
      <c r="AZ37" s="97"/>
      <c r="BA37" s="91" t="s">
        <v>46</v>
      </c>
      <c r="BB37" s="97"/>
      <c r="BC37" s="91" t="s">
        <v>46</v>
      </c>
      <c r="BD37" s="97"/>
      <c r="BE37" s="91" t="s">
        <v>46</v>
      </c>
      <c r="BF37" s="97"/>
      <c r="BG37" s="91"/>
      <c r="BH37" s="97"/>
      <c r="BI37" s="43"/>
    </row>
    <row r="38" spans="1:61" ht="15">
      <c r="A38" s="33"/>
      <c r="B38" s="33"/>
      <c r="C38" s="33"/>
      <c r="D38" s="33"/>
      <c r="E38" s="33"/>
      <c r="F38" s="29"/>
      <c r="G38" s="29"/>
      <c r="H38" s="30"/>
      <c r="I38" s="3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122"/>
      <c r="AJ38" s="122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5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23"/>
      <c r="AJ39" s="12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s="8" customFormat="1" ht="15.75">
      <c r="A40" s="31"/>
      <c r="B40" s="31"/>
      <c r="C40" s="31"/>
      <c r="D40" s="31"/>
      <c r="E40" s="31"/>
      <c r="F40" s="31"/>
      <c r="G40" s="31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123"/>
      <c r="AJ40" s="12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4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2"/>
      <c r="AJ41" s="122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2"/>
      <c r="AJ42" s="122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2"/>
      <c r="AJ43" s="122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2"/>
      <c r="AJ44" s="122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2"/>
      <c r="AJ45" s="122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2"/>
      <c r="AJ46" s="122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2"/>
      <c r="AJ47" s="122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2"/>
      <c r="AJ48" s="122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2"/>
      <c r="AJ49" s="122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2"/>
      <c r="AJ50" s="122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2"/>
      <c r="AJ51" s="122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2"/>
      <c r="AJ52" s="122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2"/>
      <c r="AJ53" s="122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2"/>
      <c r="AJ54" s="122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2"/>
      <c r="AJ55" s="122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2"/>
      <c r="AJ56" s="122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2"/>
      <c r="AJ57" s="122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2"/>
      <c r="AJ58" s="122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2"/>
      <c r="AJ59" s="122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2"/>
      <c r="AJ60" s="122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2"/>
      <c r="AJ61" s="122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2"/>
      <c r="AJ62" s="122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2"/>
      <c r="AJ63" s="122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2"/>
      <c r="AJ64" s="122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2"/>
      <c r="AJ65" s="122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2"/>
      <c r="AJ66" s="122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2"/>
      <c r="AJ67" s="122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2"/>
      <c r="AJ68" s="122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2"/>
      <c r="AJ69" s="122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2"/>
      <c r="AJ70" s="122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2"/>
      <c r="AJ71" s="122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2"/>
      <c r="AJ72" s="122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2"/>
      <c r="AJ73" s="122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2"/>
      <c r="AJ74" s="122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2"/>
      <c r="AJ75" s="122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2"/>
      <c r="AJ76" s="122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2"/>
      <c r="AJ77" s="122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2"/>
      <c r="AJ78" s="122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2"/>
      <c r="AJ79" s="122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2"/>
      <c r="AJ80" s="122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2"/>
      <c r="AJ81" s="122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2"/>
      <c r="AJ82" s="122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2"/>
      <c r="AJ83" s="122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2"/>
      <c r="AJ84" s="122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2"/>
      <c r="AJ85" s="122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2"/>
      <c r="AJ86" s="122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2"/>
      <c r="AJ87" s="122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2"/>
      <c r="AJ88" s="122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2"/>
      <c r="AJ89" s="122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2"/>
      <c r="AJ90" s="122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2"/>
      <c r="AJ91" s="122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2"/>
      <c r="AJ92" s="122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2"/>
      <c r="AJ93" s="122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2"/>
      <c r="AJ94" s="122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2"/>
      <c r="AJ95" s="122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2"/>
      <c r="AJ96" s="122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2"/>
      <c r="AJ97" s="122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2"/>
      <c r="AJ98" s="122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2"/>
      <c r="AJ99" s="122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2"/>
      <c r="AJ100" s="122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2"/>
      <c r="AJ101" s="122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2"/>
      <c r="AJ102" s="122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2"/>
      <c r="AJ103" s="122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2"/>
      <c r="AJ104" s="122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2"/>
      <c r="AJ105" s="122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2"/>
      <c r="AJ106" s="122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2"/>
      <c r="AJ107" s="122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2"/>
      <c r="AJ108" s="122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2"/>
      <c r="AJ109" s="122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2"/>
      <c r="AJ110" s="122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2"/>
      <c r="AJ111" s="122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2"/>
      <c r="AJ112" s="122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2"/>
      <c r="AJ113" s="122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2"/>
      <c r="AJ114" s="122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2"/>
      <c r="AJ115" s="122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2"/>
      <c r="AJ116" s="122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2"/>
      <c r="AJ117" s="122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2"/>
      <c r="AJ118" s="122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2"/>
      <c r="AJ119" s="122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2"/>
      <c r="AJ120" s="122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2"/>
      <c r="AJ121" s="122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2"/>
      <c r="AJ122" s="122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2"/>
      <c r="AJ123" s="122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2"/>
      <c r="AJ124" s="122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2"/>
      <c r="AJ125" s="122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2"/>
      <c r="AJ126" s="122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2"/>
      <c r="AJ127" s="122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2"/>
      <c r="AJ128" s="122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2"/>
      <c r="AJ129" s="122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2"/>
      <c r="AJ130" s="122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2"/>
      <c r="AJ131" s="122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2"/>
      <c r="AJ132" s="122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2"/>
      <c r="AJ133" s="122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2"/>
      <c r="AJ134" s="122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2"/>
      <c r="AJ135" s="122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2"/>
      <c r="AJ136" s="122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2"/>
      <c r="AJ137" s="122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2"/>
      <c r="AJ138" s="122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2"/>
      <c r="AJ139" s="122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2"/>
      <c r="AJ140" s="122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2"/>
      <c r="AJ141" s="122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2"/>
      <c r="AJ142" s="122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2"/>
      <c r="AJ143" s="122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2"/>
      <c r="AJ144" s="122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2"/>
      <c r="AJ145" s="122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2"/>
      <c r="AJ146" s="122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2"/>
      <c r="AJ147" s="122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2"/>
      <c r="AJ148" s="122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2"/>
      <c r="AJ149" s="122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2"/>
      <c r="AJ150" s="122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2"/>
      <c r="AJ151" s="122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2"/>
      <c r="AJ152" s="122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2"/>
      <c r="AJ153" s="122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2"/>
      <c r="AJ154" s="122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2"/>
      <c r="AJ155" s="122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2"/>
      <c r="AJ156" s="122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2"/>
      <c r="AJ157" s="122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2"/>
      <c r="AJ158" s="122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2"/>
      <c r="AJ159" s="122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2"/>
      <c r="AJ160" s="122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2"/>
      <c r="AJ161" s="122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2"/>
      <c r="AJ162" s="122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2"/>
      <c r="AJ163" s="122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2"/>
      <c r="AJ164" s="122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2"/>
      <c r="AJ165" s="122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2"/>
      <c r="AJ166" s="122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2"/>
      <c r="AJ167" s="122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2"/>
      <c r="AJ168" s="122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2"/>
      <c r="AJ169" s="122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2"/>
      <c r="AJ170" s="122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2"/>
      <c r="AJ171" s="122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2"/>
      <c r="AJ172" s="122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2"/>
      <c r="AJ173" s="122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2"/>
      <c r="AJ174" s="122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2"/>
      <c r="AJ175" s="122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2"/>
      <c r="AJ176" s="122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2"/>
      <c r="AJ177" s="122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2"/>
      <c r="AJ178" s="122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2"/>
      <c r="AJ179" s="122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2"/>
      <c r="AJ180" s="122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2"/>
      <c r="AJ181" s="122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2"/>
      <c r="AJ182" s="122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2"/>
      <c r="AJ183" s="122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2"/>
      <c r="AJ184" s="122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2"/>
      <c r="AJ185" s="122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2"/>
      <c r="AJ186" s="122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2"/>
      <c r="AJ187" s="122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2"/>
      <c r="AJ188" s="122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2"/>
      <c r="AJ189" s="122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2"/>
      <c r="AJ190" s="122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2"/>
      <c r="AJ191" s="122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2"/>
      <c r="AJ192" s="122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2"/>
      <c r="AJ193" s="122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2"/>
      <c r="AJ194" s="122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2"/>
      <c r="AJ195" s="122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2"/>
      <c r="AJ196" s="122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2"/>
      <c r="AJ197" s="122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2"/>
      <c r="AJ198" s="122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2"/>
      <c r="AJ199" s="122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2"/>
      <c r="AJ200" s="122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2"/>
      <c r="AJ201" s="122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2"/>
      <c r="AJ202" s="122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2"/>
      <c r="AJ203" s="122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2"/>
      <c r="AJ204" s="122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2"/>
      <c r="AJ205" s="122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2"/>
      <c r="AJ206" s="122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2"/>
      <c r="AJ207" s="122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2"/>
      <c r="AJ208" s="122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2"/>
      <c r="AJ209" s="122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2"/>
      <c r="AJ210" s="122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2"/>
      <c r="AJ211" s="122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2"/>
      <c r="AJ212" s="122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2"/>
      <c r="AJ213" s="122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2"/>
      <c r="AJ214" s="122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2"/>
      <c r="AJ215" s="122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2"/>
      <c r="AJ216" s="122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2"/>
      <c r="AJ217" s="122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2"/>
      <c r="AJ218" s="122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2"/>
      <c r="AJ219" s="122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2"/>
      <c r="AJ220" s="122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2"/>
      <c r="AJ221" s="122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2"/>
      <c r="AJ222" s="122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2"/>
      <c r="AJ223" s="122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2"/>
      <c r="AJ224" s="122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2"/>
      <c r="AJ225" s="122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2"/>
      <c r="AJ226" s="122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2"/>
      <c r="AJ227" s="122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2"/>
      <c r="AJ228" s="122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2"/>
      <c r="AJ229" s="122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2"/>
      <c r="AJ230" s="122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2"/>
      <c r="AJ231" s="122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2"/>
      <c r="AJ232" s="122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2"/>
      <c r="AJ233" s="122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2"/>
      <c r="AJ234" s="122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2"/>
      <c r="AJ235" s="122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2"/>
      <c r="AJ236" s="122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2"/>
      <c r="AJ237" s="122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2"/>
      <c r="AJ238" s="122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2"/>
      <c r="AJ239" s="122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2"/>
      <c r="AJ240" s="122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2"/>
      <c r="AJ241" s="122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2"/>
      <c r="AJ242" s="122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2"/>
      <c r="AJ243" s="122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2"/>
      <c r="AJ244" s="122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2"/>
      <c r="AJ245" s="122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2"/>
      <c r="AJ246" s="122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2"/>
      <c r="AJ247" s="122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2"/>
      <c r="AJ248" s="122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2"/>
      <c r="AJ249" s="122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2"/>
      <c r="AJ250" s="122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2"/>
      <c r="AJ251" s="122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2"/>
      <c r="AJ252" s="122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2"/>
      <c r="AJ253" s="122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2"/>
      <c r="AJ254" s="122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2"/>
      <c r="AJ255" s="122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2"/>
      <c r="AJ256" s="122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2"/>
      <c r="AJ257" s="122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2"/>
      <c r="AJ258" s="122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2"/>
      <c r="AJ259" s="122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2"/>
      <c r="AJ260" s="122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2"/>
      <c r="AJ261" s="122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2"/>
      <c r="AJ262" s="122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2"/>
      <c r="AJ263" s="122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2"/>
      <c r="AJ264" s="122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2"/>
      <c r="AJ265" s="122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2"/>
      <c r="AJ266" s="122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2"/>
      <c r="AJ267" s="122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2"/>
      <c r="AJ268" s="122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2"/>
      <c r="AJ269" s="122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2"/>
      <c r="AJ270" s="122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2"/>
      <c r="AJ271" s="122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2"/>
      <c r="AJ272" s="122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2"/>
      <c r="AJ273" s="122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2"/>
      <c r="AJ274" s="122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2"/>
      <c r="AJ275" s="122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2"/>
      <c r="AJ276" s="122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2"/>
      <c r="AJ277" s="122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2"/>
      <c r="AJ278" s="122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2"/>
      <c r="AJ279" s="122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2"/>
      <c r="AJ280" s="122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2"/>
      <c r="AJ281" s="122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2"/>
      <c r="AJ282" s="122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2"/>
      <c r="AJ283" s="122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2"/>
      <c r="AJ284" s="122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122"/>
      <c r="AJ285" s="122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  <row r="286" spans="1:61" ht="15">
      <c r="A286" s="29"/>
      <c r="B286" s="29"/>
      <c r="C286" s="29"/>
      <c r="D286" s="29"/>
      <c r="E286" s="29"/>
      <c r="F286" s="29"/>
      <c r="G286" s="29"/>
      <c r="H286" s="30"/>
      <c r="I286" s="30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122"/>
      <c r="AJ286" s="122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35"/>
    </row>
  </sheetData>
  <sheetProtection/>
  <autoFilter ref="A4:BI37">
    <sortState ref="A5:BI286">
      <sortCondition descending="1" sortBy="value" ref="BI5:BI286"/>
    </sortState>
  </autoFilter>
  <mergeCells count="36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J28:BJ29"/>
    <mergeCell ref="BJ6:BJ8"/>
    <mergeCell ref="BJ9:BJ11"/>
    <mergeCell ref="BJ12:BJ15"/>
    <mergeCell ref="BJ17:BJ20"/>
    <mergeCell ref="BJ22:BJ23"/>
    <mergeCell ref="BJ25:B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9.140625" style="98" customWidth="1"/>
    <col min="2" max="2" width="47.57421875" style="0" customWidth="1"/>
    <col min="3" max="3" width="11.421875" style="0" customWidth="1"/>
    <col min="5" max="5" width="13.7109375" style="0" customWidth="1"/>
    <col min="6" max="6" width="12.7109375" style="0" customWidth="1"/>
  </cols>
  <sheetData>
    <row r="1" spans="1:3" ht="18.75">
      <c r="A1" s="152" t="s">
        <v>88</v>
      </c>
      <c r="B1" s="153"/>
      <c r="C1" s="154"/>
    </row>
    <row r="2" spans="1:3" ht="15">
      <c r="A2" s="103"/>
      <c r="B2" s="102"/>
      <c r="C2" s="102"/>
    </row>
    <row r="3" spans="1:3" ht="15.75">
      <c r="A3" s="104" t="s">
        <v>66</v>
      </c>
      <c r="B3" s="104" t="s">
        <v>62</v>
      </c>
      <c r="C3" s="104" t="s">
        <v>67</v>
      </c>
    </row>
    <row r="4" spans="1:3" ht="15.75">
      <c r="A4" s="156">
        <v>1</v>
      </c>
      <c r="B4" s="99" t="s">
        <v>76</v>
      </c>
      <c r="C4" s="155">
        <v>160</v>
      </c>
    </row>
    <row r="5" spans="1:3" ht="15.75">
      <c r="A5" s="157"/>
      <c r="B5" s="55" t="s">
        <v>57</v>
      </c>
      <c r="C5" s="155">
        <v>160</v>
      </c>
    </row>
    <row r="6" spans="1:3" ht="31.5">
      <c r="A6" s="157"/>
      <c r="B6" s="55" t="s">
        <v>86</v>
      </c>
      <c r="C6" s="155">
        <v>160</v>
      </c>
    </row>
    <row r="7" spans="1:3" ht="15.75">
      <c r="A7" s="158"/>
      <c r="B7" s="55" t="s">
        <v>80</v>
      </c>
      <c r="C7" s="155">
        <v>160</v>
      </c>
    </row>
    <row r="8" spans="1:3" ht="15.75">
      <c r="A8" s="156">
        <v>2</v>
      </c>
      <c r="B8" s="55" t="s">
        <v>81</v>
      </c>
      <c r="C8" s="155">
        <v>159</v>
      </c>
    </row>
    <row r="9" spans="1:3" ht="15.75">
      <c r="A9" s="157"/>
      <c r="B9" s="55" t="s">
        <v>54</v>
      </c>
      <c r="C9" s="155">
        <v>159</v>
      </c>
    </row>
    <row r="10" spans="1:3" ht="15.75">
      <c r="A10" s="158"/>
      <c r="B10" s="55" t="s">
        <v>84</v>
      </c>
      <c r="C10" s="155">
        <v>159</v>
      </c>
    </row>
    <row r="11" spans="1:3" ht="15.75">
      <c r="A11" s="156">
        <v>3</v>
      </c>
      <c r="B11" s="55" t="s">
        <v>83</v>
      </c>
      <c r="C11" s="155">
        <v>158</v>
      </c>
    </row>
    <row r="12" spans="1:3" ht="15.75">
      <c r="A12" s="157"/>
      <c r="B12" s="55" t="s">
        <v>59</v>
      </c>
      <c r="C12" s="155">
        <v>158</v>
      </c>
    </row>
    <row r="13" spans="1:3" ht="15.75">
      <c r="A13" s="158"/>
      <c r="B13" s="55" t="s">
        <v>47</v>
      </c>
      <c r="C13" s="155">
        <v>158</v>
      </c>
    </row>
    <row r="14" spans="1:3" ht="15.75">
      <c r="A14" s="156">
        <v>4</v>
      </c>
      <c r="B14" s="55" t="s">
        <v>50</v>
      </c>
      <c r="C14" s="155">
        <v>157</v>
      </c>
    </row>
    <row r="15" spans="1:3" ht="15.75">
      <c r="A15" s="157"/>
      <c r="B15" s="55" t="s">
        <v>78</v>
      </c>
      <c r="C15" s="155">
        <v>157</v>
      </c>
    </row>
    <row r="16" spans="1:3" ht="15.75">
      <c r="A16" s="158"/>
      <c r="B16" s="55" t="s">
        <v>58</v>
      </c>
      <c r="C16" s="155">
        <v>157</v>
      </c>
    </row>
    <row r="17" spans="1:3" ht="15.75">
      <c r="A17" s="156">
        <v>5</v>
      </c>
      <c r="B17" s="55" t="s">
        <v>60</v>
      </c>
      <c r="C17" s="155">
        <v>156</v>
      </c>
    </row>
    <row r="18" spans="1:3" ht="15.75">
      <c r="A18" s="157"/>
      <c r="B18" s="55" t="s">
        <v>49</v>
      </c>
      <c r="C18" s="155">
        <v>156</v>
      </c>
    </row>
    <row r="19" spans="1:3" ht="15.75">
      <c r="A19" s="158"/>
      <c r="B19" s="55" t="s">
        <v>53</v>
      </c>
      <c r="C19" s="155">
        <v>156</v>
      </c>
    </row>
    <row r="20" spans="1:3" ht="15.75">
      <c r="A20" s="155">
        <v>6</v>
      </c>
      <c r="B20" s="55" t="s">
        <v>56</v>
      </c>
      <c r="C20" s="155">
        <v>155</v>
      </c>
    </row>
    <row r="21" spans="1:3" ht="15.75">
      <c r="A21" s="156">
        <v>7</v>
      </c>
      <c r="B21" s="55" t="s">
        <v>71</v>
      </c>
      <c r="C21" s="155">
        <v>154</v>
      </c>
    </row>
    <row r="22" spans="1:3" ht="15.75">
      <c r="A22" s="157"/>
      <c r="B22" s="55" t="s">
        <v>61</v>
      </c>
      <c r="C22" s="155">
        <v>154</v>
      </c>
    </row>
    <row r="23" spans="1:3" ht="15.75">
      <c r="A23" s="158"/>
      <c r="B23" s="55" t="s">
        <v>51</v>
      </c>
      <c r="C23" s="155">
        <v>154</v>
      </c>
    </row>
    <row r="24" spans="1:3" ht="15.75">
      <c r="A24" s="156">
        <v>8</v>
      </c>
      <c r="B24" s="55" t="s">
        <v>55</v>
      </c>
      <c r="C24" s="155">
        <v>153</v>
      </c>
    </row>
    <row r="25" spans="1:3" ht="15.75">
      <c r="A25" s="157"/>
      <c r="B25" s="55" t="s">
        <v>68</v>
      </c>
      <c r="C25" s="155">
        <v>153</v>
      </c>
    </row>
    <row r="26" spans="1:3" ht="15.75">
      <c r="A26" s="158"/>
      <c r="B26" s="99" t="s">
        <v>77</v>
      </c>
      <c r="C26" s="155">
        <v>153</v>
      </c>
    </row>
    <row r="27" spans="1:3" ht="15.75">
      <c r="A27" s="156">
        <v>9</v>
      </c>
      <c r="B27" s="55" t="s">
        <v>73</v>
      </c>
      <c r="C27" s="155">
        <v>151</v>
      </c>
    </row>
    <row r="28" spans="1:3" ht="15.75">
      <c r="A28" s="157"/>
      <c r="B28" s="55" t="s">
        <v>52</v>
      </c>
      <c r="C28" s="155">
        <v>151</v>
      </c>
    </row>
    <row r="29" spans="1:3" ht="15.75">
      <c r="A29" s="158"/>
      <c r="B29" s="55" t="s">
        <v>85</v>
      </c>
      <c r="C29" s="155">
        <v>151</v>
      </c>
    </row>
    <row r="30" spans="1:3" ht="15.75">
      <c r="A30" s="156">
        <v>10</v>
      </c>
      <c r="B30" s="55" t="s">
        <v>69</v>
      </c>
      <c r="C30" s="155">
        <v>149</v>
      </c>
    </row>
    <row r="31" spans="1:3" ht="15.75">
      <c r="A31" s="158"/>
      <c r="B31" s="55" t="s">
        <v>70</v>
      </c>
      <c r="C31" s="155">
        <v>149</v>
      </c>
    </row>
    <row r="32" spans="1:3" ht="15.75">
      <c r="A32" s="155">
        <v>11</v>
      </c>
      <c r="B32" s="55" t="s">
        <v>64</v>
      </c>
      <c r="C32" s="155">
        <v>148</v>
      </c>
    </row>
    <row r="33" spans="1:3" ht="15.75">
      <c r="A33" s="155">
        <v>12</v>
      </c>
      <c r="B33" s="55" t="s">
        <v>72</v>
      </c>
      <c r="C33" s="155">
        <v>145</v>
      </c>
    </row>
    <row r="34" spans="1:3" ht="15.75">
      <c r="A34" s="155">
        <v>13</v>
      </c>
      <c r="B34" s="55" t="s">
        <v>48</v>
      </c>
      <c r="C34" s="155">
        <v>143</v>
      </c>
    </row>
  </sheetData>
  <sheetProtection/>
  <mergeCells count="10">
    <mergeCell ref="A14:A16"/>
    <mergeCell ref="A11:A13"/>
    <mergeCell ref="A1:C1"/>
    <mergeCell ref="A4:A7"/>
    <mergeCell ref="A8:A10"/>
    <mergeCell ref="A30:A31"/>
    <mergeCell ref="A27:A29"/>
    <mergeCell ref="A17:A19"/>
    <mergeCell ref="A21:A23"/>
    <mergeCell ref="A24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2016-02-18T06:36:08Z</cp:lastPrinted>
  <dcterms:created xsi:type="dcterms:W3CDTF">2013-04-29T13:54:55Z</dcterms:created>
  <dcterms:modified xsi:type="dcterms:W3CDTF">2016-02-18T07:00:46Z</dcterms:modified>
  <cp:category/>
  <cp:version/>
  <cp:contentType/>
  <cp:contentStatus/>
</cp:coreProperties>
</file>