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calcMode="autoNoTable" fullCalcOnLoad="1"/>
</workbook>
</file>

<file path=xl/sharedStrings.xml><?xml version="1.0" encoding="utf-8"?>
<sst xmlns="http://schemas.openxmlformats.org/spreadsheetml/2006/main" count="233" uniqueCount="90">
  <si>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</si>
  <si>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</si>
  <si>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</si>
  <si>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</si>
  <si>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</si>
  <si>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</si>
  <si>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</si>
  <si>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</si>
  <si>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</si>
  <si>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</si>
  <si>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</si>
  <si>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</si>
  <si>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</si>
  <si>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</si>
  <si>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</si>
  <si>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</si>
  <si>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</si>
  <si>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</si>
  <si>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</si>
  <si>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</si>
  <si>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</si>
  <si>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</si>
  <si>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</si>
  <si>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</si>
  <si>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</si>
  <si>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</si>
  <si>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</si>
  <si>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</si>
  <si>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</si>
  <si>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</si>
  <si>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</si>
  <si>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</si>
  <si>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</si>
  <si>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</si>
  <si>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</si>
  <si>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</si>
  <si>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</si>
  <si>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</si>
  <si>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</si>
  <si>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</si>
  <si>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</si>
  <si>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</si>
  <si>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</si>
  <si>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</si>
  <si>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</si>
  <si>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</si>
  <si>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</si>
  <si>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</si>
  <si>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</si>
  <si>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</si>
  <si>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</si>
  <si>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</si>
  <si>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</si>
  <si>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</si>
  <si>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</si>
  <si>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</si>
  <si>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</si>
  <si>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</si>
  <si>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</si>
  <si>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</si>
  <si>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</si>
  <si>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</si>
  <si>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</si>
  <si>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</si>
  <si>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</si>
  <si>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</si>
  <si>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</si>
  <si>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</si>
  <si>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</si>
  <si>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</si>
  <si>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</si>
  <si>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</si>
  <si>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</si>
  <si>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</si>
  <si>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</si>
  <si>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</si>
  <si>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</si>
  <si>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</si>
  <si>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</si>
  <si>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</si>
  <si>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</si>
  <si>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</si>
  <si>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</si>
  <si>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</si>
  <si>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</si>
  <si>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</si>
  <si>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</si>
  <si>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 " в Заволжском районе</t>
  </si>
  <si>
    <t>ООО "Управляющая компания "Альтернатива" в Заволжском районе</t>
  </si>
  <si>
    <t>Рейтинг управляющих компаний (июль 2016 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</si>
</sst>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24" borderId="35" xfId="52" applyFont="1" applyFill="1" applyBorder="1" applyAlignment="1">
      <alignment horizontal="center" vertical="center" wrapText="1"/>
      <protection/>
    </xf>
    <xf numFmtId="0" fontId="20" fillId="24" borderId="36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34" xfId="52" applyFont="1" applyFill="1" applyBorder="1" applyAlignment="1">
      <alignment horizontal="center" vertical="center" wrapText="1"/>
      <protection/>
    </xf>
    <xf numFmtId="0" fontId="21" fillId="0" borderId="35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6" xfId="52" applyFont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11" borderId="29" xfId="52" applyFont="1" applyFill="1" applyBorder="1" applyAlignment="1">
      <alignment horizontal="center" vertical="center" wrapText="1"/>
      <protection/>
    </xf>
    <xf numFmtId="0" fontId="20" fillId="11" borderId="30" xfId="52" applyFont="1" applyFill="1" applyBorder="1" applyAlignment="1">
      <alignment horizontal="center" vertical="center" wrapText="1"/>
      <protection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3" fillId="0" borderId="2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5"/>
  <sheetViews>
    <sheetView zoomScale="75" zoomScaleNormal="75" zoomScalePageLayoutView="0" workbookViewId="0" topLeftCell="A1">
      <pane xSplit="2" ySplit="5" topLeftCell="B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K30" sqref="BK30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1.710937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2" customWidth="1"/>
    <col min="36" max="36" width="15.421875" style="122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40" t="s">
        <v>0</v>
      </c>
      <c r="B1" s="151" t="s">
        <v>1</v>
      </c>
      <c r="C1" s="146" t="s">
        <v>2</v>
      </c>
      <c r="D1" s="146" t="s">
        <v>3</v>
      </c>
      <c r="E1" s="143" t="s">
        <v>4</v>
      </c>
      <c r="F1" s="137" t="s">
        <v>5</v>
      </c>
      <c r="G1" s="138"/>
      <c r="H1" s="138"/>
      <c r="I1" s="138"/>
      <c r="J1" s="138"/>
      <c r="K1" s="138"/>
      <c r="L1" s="138"/>
      <c r="M1" s="138"/>
      <c r="N1" s="138"/>
      <c r="O1" s="139"/>
      <c r="P1" s="137" t="s">
        <v>6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  <c r="AW1" s="157" t="s">
        <v>7</v>
      </c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9"/>
      <c r="BI1" s="123"/>
      <c r="BJ1" s="123"/>
      <c r="BK1" s="154" t="s">
        <v>8</v>
      </c>
    </row>
    <row r="2" spans="1:63" s="1" customFormat="1" ht="66.75" customHeight="1" thickBot="1">
      <c r="A2" s="141"/>
      <c r="B2" s="152"/>
      <c r="C2" s="147"/>
      <c r="D2" s="147"/>
      <c r="E2" s="144"/>
      <c r="F2" s="137" t="s">
        <v>9</v>
      </c>
      <c r="G2" s="138"/>
      <c r="H2" s="139"/>
      <c r="I2" s="137" t="s">
        <v>10</v>
      </c>
      <c r="J2" s="138"/>
      <c r="K2" s="139"/>
      <c r="L2" s="137" t="s">
        <v>11</v>
      </c>
      <c r="M2" s="138"/>
      <c r="N2" s="139"/>
      <c r="O2" s="149" t="s">
        <v>12</v>
      </c>
      <c r="P2" s="137" t="s">
        <v>13</v>
      </c>
      <c r="Q2" s="138"/>
      <c r="R2" s="138"/>
      <c r="S2" s="139"/>
      <c r="T2" s="163" t="s">
        <v>14</v>
      </c>
      <c r="U2" s="137" t="s">
        <v>15</v>
      </c>
      <c r="V2" s="139"/>
      <c r="W2" s="137" t="s">
        <v>16</v>
      </c>
      <c r="X2" s="139"/>
      <c r="Y2" s="137" t="s">
        <v>17</v>
      </c>
      <c r="Z2" s="139"/>
      <c r="AA2" s="137" t="s">
        <v>18</v>
      </c>
      <c r="AB2" s="139"/>
      <c r="AC2" s="137" t="s">
        <v>19</v>
      </c>
      <c r="AD2" s="139"/>
      <c r="AE2" s="137" t="s">
        <v>20</v>
      </c>
      <c r="AF2" s="139"/>
      <c r="AG2" s="137" t="s">
        <v>21</v>
      </c>
      <c r="AH2" s="139"/>
      <c r="AI2" s="161" t="s">
        <v>22</v>
      </c>
      <c r="AJ2" s="162"/>
      <c r="AK2" s="137" t="s">
        <v>72</v>
      </c>
      <c r="AL2" s="138"/>
      <c r="AM2" s="138"/>
      <c r="AN2" s="139"/>
      <c r="AO2" s="137" t="s">
        <v>23</v>
      </c>
      <c r="AP2" s="138"/>
      <c r="AQ2" s="138"/>
      <c r="AR2" s="138"/>
      <c r="AS2" s="138"/>
      <c r="AT2" s="138"/>
      <c r="AU2" s="138"/>
      <c r="AV2" s="139"/>
      <c r="AW2" s="135" t="s">
        <v>24</v>
      </c>
      <c r="AX2" s="136"/>
      <c r="AY2" s="135" t="s">
        <v>25</v>
      </c>
      <c r="AZ2" s="160"/>
      <c r="BA2" s="160"/>
      <c r="BB2" s="160"/>
      <c r="BC2" s="160"/>
      <c r="BD2" s="136"/>
      <c r="BE2" s="135" t="s">
        <v>26</v>
      </c>
      <c r="BF2" s="136"/>
      <c r="BG2" s="135" t="s">
        <v>27</v>
      </c>
      <c r="BH2" s="136"/>
      <c r="BI2" s="124"/>
      <c r="BJ2" s="124"/>
      <c r="BK2" s="155"/>
    </row>
    <row r="3" spans="1:63" s="6" customFormat="1" ht="81" customHeight="1" thickBot="1">
      <c r="A3" s="142"/>
      <c r="B3" s="153"/>
      <c r="C3" s="148"/>
      <c r="D3" s="148"/>
      <c r="E3" s="145"/>
      <c r="F3" s="13" t="s">
        <v>28</v>
      </c>
      <c r="G3" s="14" t="s">
        <v>63</v>
      </c>
      <c r="H3" s="20" t="s">
        <v>29</v>
      </c>
      <c r="I3" s="13" t="s">
        <v>28</v>
      </c>
      <c r="J3" s="14" t="s">
        <v>63</v>
      </c>
      <c r="K3" s="20" t="s">
        <v>29</v>
      </c>
      <c r="L3" s="13" t="s">
        <v>28</v>
      </c>
      <c r="M3" s="14" t="s">
        <v>63</v>
      </c>
      <c r="N3" s="20" t="s">
        <v>29</v>
      </c>
      <c r="O3" s="150"/>
      <c r="P3" s="16" t="s">
        <v>10</v>
      </c>
      <c r="Q3" s="23" t="s">
        <v>29</v>
      </c>
      <c r="R3" s="17" t="s">
        <v>30</v>
      </c>
      <c r="S3" s="20" t="s">
        <v>29</v>
      </c>
      <c r="T3" s="164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79</v>
      </c>
      <c r="AL3" s="23" t="s">
        <v>29</v>
      </c>
      <c r="AM3" s="12" t="s">
        <v>73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84</v>
      </c>
      <c r="BJ3" s="125" t="s">
        <v>29</v>
      </c>
      <c r="BK3" s="156"/>
    </row>
    <row r="4" spans="1:63" s="6" customFormat="1" ht="14.25">
      <c r="A4" s="40"/>
      <c r="B4" s="134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8.75" customHeight="1">
      <c r="A5" s="54">
        <v>1</v>
      </c>
      <c r="B5" s="99" t="s">
        <v>74</v>
      </c>
      <c r="C5" s="68"/>
      <c r="D5" s="69"/>
      <c r="E5" s="68">
        <v>4454</v>
      </c>
      <c r="F5" s="105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61</v>
      </c>
      <c r="AB5" s="53">
        <v>10</v>
      </c>
      <c r="AC5" s="54" t="s">
        <v>61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95</v>
      </c>
      <c r="BJ5" s="68">
        <v>10</v>
      </c>
      <c r="BK5" s="107">
        <f>AV5+AT5+AR5+AP5+AN5+AL5+AJ5+AF5+AD5+AB5+Z5+X5+V5+S5+Q5+N5+K5+H5+BJ5</f>
        <v>190</v>
      </c>
    </row>
    <row r="6" spans="1:64" s="10" customFormat="1" ht="15.75">
      <c r="A6" s="54">
        <v>2</v>
      </c>
      <c r="B6" s="55" t="s">
        <v>76</v>
      </c>
      <c r="C6" s="75"/>
      <c r="D6" s="77"/>
      <c r="E6" s="75">
        <v>833</v>
      </c>
      <c r="F6" s="100">
        <v>1</v>
      </c>
      <c r="G6" s="44">
        <f aca="true" t="shared" si="0" ref="G6:G16">F6/(E6/1000)</f>
        <v>1.2004801920768309</v>
      </c>
      <c r="H6" s="45">
        <v>9</v>
      </c>
      <c r="I6" s="100">
        <v>0</v>
      </c>
      <c r="J6" s="44">
        <f aca="true" t="shared" si="1" ref="J6:J16">I6/(E6/1000)</f>
        <v>0</v>
      </c>
      <c r="K6" s="45">
        <v>10</v>
      </c>
      <c r="L6" s="100">
        <v>0</v>
      </c>
      <c r="M6" s="44">
        <f aca="true" t="shared" si="2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61</v>
      </c>
      <c r="AB6" s="45">
        <v>10</v>
      </c>
      <c r="AC6" s="78" t="s">
        <v>77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95</v>
      </c>
      <c r="BJ6" s="75">
        <v>10</v>
      </c>
      <c r="BK6" s="107">
        <f aca="true" t="shared" si="3" ref="BK6:BK35">AV6+AT6+AR6+AP6+AN6+AL6+AJ6+AF6+AD6+AB6+Z6+X6+V6+S6+Q6+N6+K6+H6+BJ6</f>
        <v>186</v>
      </c>
      <c r="BL6" s="165"/>
    </row>
    <row r="7" spans="1:64" s="25" customFormat="1" ht="15.75">
      <c r="A7" s="54">
        <v>3</v>
      </c>
      <c r="B7" s="55" t="s">
        <v>80</v>
      </c>
      <c r="C7" s="68">
        <v>17</v>
      </c>
      <c r="D7" s="69">
        <v>163908.29</v>
      </c>
      <c r="E7" s="68">
        <v>55151</v>
      </c>
      <c r="F7" s="105">
        <v>0</v>
      </c>
      <c r="G7" s="37">
        <f t="shared" si="0"/>
        <v>0</v>
      </c>
      <c r="H7" s="53">
        <v>10</v>
      </c>
      <c r="I7" s="105">
        <v>1</v>
      </c>
      <c r="J7" s="38">
        <f t="shared" si="1"/>
        <v>0.018132037497053544</v>
      </c>
      <c r="K7" s="53">
        <v>9</v>
      </c>
      <c r="L7" s="105">
        <v>75</v>
      </c>
      <c r="M7" s="39">
        <f t="shared" si="2"/>
        <v>1.3599028122790158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61</v>
      </c>
      <c r="AB7" s="53">
        <v>10</v>
      </c>
      <c r="AC7" s="54" t="s">
        <v>61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90</v>
      </c>
      <c r="BJ7" s="68">
        <v>9</v>
      </c>
      <c r="BK7" s="107">
        <f t="shared" si="3"/>
        <v>187</v>
      </c>
      <c r="BL7" s="165"/>
    </row>
    <row r="8" spans="1:64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0</v>
      </c>
      <c r="G8" s="44">
        <f t="shared" si="0"/>
        <v>0</v>
      </c>
      <c r="H8" s="45">
        <v>10</v>
      </c>
      <c r="I8" s="100">
        <v>4</v>
      </c>
      <c r="J8" s="46">
        <f t="shared" si="1"/>
        <v>0.5132811497497755</v>
      </c>
      <c r="K8" s="45">
        <v>9</v>
      </c>
      <c r="L8" s="100">
        <v>12</v>
      </c>
      <c r="M8" s="47">
        <f t="shared" si="2"/>
        <v>1.5398434492493263</v>
      </c>
      <c r="N8" s="45">
        <v>9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61</v>
      </c>
      <c r="AB8" s="45">
        <v>10</v>
      </c>
      <c r="AC8" s="74" t="s">
        <v>61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95</v>
      </c>
      <c r="BJ8" s="81">
        <v>10</v>
      </c>
      <c r="BK8" s="107">
        <f t="shared" si="3"/>
        <v>188</v>
      </c>
      <c r="BL8" s="165"/>
    </row>
    <row r="9" spans="1:132" s="24" customFormat="1" ht="15.75">
      <c r="A9" s="54">
        <v>5</v>
      </c>
      <c r="B9" s="55" t="s">
        <v>59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0"/>
        <v>0</v>
      </c>
      <c r="H9" s="45">
        <v>10</v>
      </c>
      <c r="I9" s="100">
        <v>0</v>
      </c>
      <c r="J9" s="46">
        <f t="shared" si="1"/>
        <v>0</v>
      </c>
      <c r="K9" s="45">
        <v>10</v>
      </c>
      <c r="L9" s="100">
        <v>0</v>
      </c>
      <c r="M9" s="47">
        <f t="shared" si="2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61</v>
      </c>
      <c r="AB9" s="45">
        <v>10</v>
      </c>
      <c r="AC9" s="74" t="s">
        <v>61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100</v>
      </c>
      <c r="BJ9" s="81">
        <v>10</v>
      </c>
      <c r="BK9" s="107">
        <f t="shared" si="3"/>
        <v>189</v>
      </c>
      <c r="BL9" s="16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78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0"/>
        <v>0</v>
      </c>
      <c r="H10" s="45">
        <v>10</v>
      </c>
      <c r="I10" s="100">
        <v>0</v>
      </c>
      <c r="J10" s="46">
        <f t="shared" si="1"/>
        <v>0</v>
      </c>
      <c r="K10" s="45">
        <v>10</v>
      </c>
      <c r="L10" s="100">
        <v>0</v>
      </c>
      <c r="M10" s="47">
        <f t="shared" si="2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61</v>
      </c>
      <c r="AB10" s="45">
        <v>10</v>
      </c>
      <c r="AC10" s="78" t="s">
        <v>61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95</v>
      </c>
      <c r="BJ10" s="81">
        <v>10</v>
      </c>
      <c r="BK10" s="107">
        <f t="shared" si="3"/>
        <v>190</v>
      </c>
      <c r="BL10" s="166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5">
        <v>1</v>
      </c>
      <c r="G11" s="37">
        <f t="shared" si="0"/>
        <v>0.04627059041273367</v>
      </c>
      <c r="H11" s="53">
        <v>9</v>
      </c>
      <c r="I11" s="105">
        <v>7</v>
      </c>
      <c r="J11" s="38">
        <f t="shared" si="1"/>
        <v>0.3238941328891357</v>
      </c>
      <c r="K11" s="53">
        <v>9</v>
      </c>
      <c r="L11" s="105">
        <v>10</v>
      </c>
      <c r="M11" s="39">
        <f t="shared" si="2"/>
        <v>0.4627059041273367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61</v>
      </c>
      <c r="AB11" s="53">
        <v>10</v>
      </c>
      <c r="AC11" s="54" t="s">
        <v>61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7">
        <f t="shared" si="3"/>
        <v>187</v>
      </c>
      <c r="BL11" s="166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0"/>
        <v>0</v>
      </c>
      <c r="H12" s="45">
        <v>10</v>
      </c>
      <c r="I12" s="100">
        <v>0</v>
      </c>
      <c r="J12" s="46">
        <f t="shared" si="1"/>
        <v>0</v>
      </c>
      <c r="K12" s="45">
        <v>10</v>
      </c>
      <c r="L12" s="100">
        <v>0</v>
      </c>
      <c r="M12" s="47">
        <f t="shared" si="2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61</v>
      </c>
      <c r="AB12" s="45">
        <v>10</v>
      </c>
      <c r="AC12" s="78" t="s">
        <v>61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95</v>
      </c>
      <c r="BJ12" s="81">
        <v>10</v>
      </c>
      <c r="BK12" s="107">
        <f t="shared" si="3"/>
        <v>189</v>
      </c>
      <c r="BL12" s="165"/>
    </row>
    <row r="13" spans="1:64" s="10" customFormat="1" ht="15.75">
      <c r="A13" s="54">
        <v>7</v>
      </c>
      <c r="B13" s="55" t="s">
        <v>58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0"/>
        <v>0</v>
      </c>
      <c r="H13" s="53">
        <v>10</v>
      </c>
      <c r="I13" s="105">
        <v>0</v>
      </c>
      <c r="J13" s="38">
        <f t="shared" si="1"/>
        <v>0</v>
      </c>
      <c r="K13" s="53">
        <v>10</v>
      </c>
      <c r="L13" s="105">
        <v>8</v>
      </c>
      <c r="M13" s="39">
        <f t="shared" si="2"/>
        <v>0.6147226064238512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61</v>
      </c>
      <c r="AB13" s="53">
        <v>10</v>
      </c>
      <c r="AC13" s="54" t="s">
        <v>61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90</v>
      </c>
      <c r="BJ13" s="81">
        <v>9</v>
      </c>
      <c r="BK13" s="107">
        <f t="shared" si="3"/>
        <v>188</v>
      </c>
      <c r="BL13" s="165"/>
    </row>
    <row r="14" spans="1:64" s="10" customFormat="1" ht="15.75">
      <c r="A14" s="54">
        <v>21</v>
      </c>
      <c r="B14" s="55" t="s">
        <v>66</v>
      </c>
      <c r="C14" s="51">
        <v>18</v>
      </c>
      <c r="D14" s="73">
        <v>231331.59</v>
      </c>
      <c r="E14" s="51">
        <v>10090</v>
      </c>
      <c r="F14" s="100">
        <v>1</v>
      </c>
      <c r="G14" s="44">
        <f t="shared" si="0"/>
        <v>0.09910802775024777</v>
      </c>
      <c r="H14" s="45">
        <v>9</v>
      </c>
      <c r="I14" s="100">
        <v>2</v>
      </c>
      <c r="J14" s="46">
        <f t="shared" si="1"/>
        <v>0.19821605550049554</v>
      </c>
      <c r="K14" s="45">
        <v>9</v>
      </c>
      <c r="L14" s="100">
        <v>5</v>
      </c>
      <c r="M14" s="47">
        <f t="shared" si="2"/>
        <v>0.49554013875123887</v>
      </c>
      <c r="N14" s="45">
        <v>9</v>
      </c>
      <c r="O14" s="78"/>
      <c r="P14" s="44">
        <v>0</v>
      </c>
      <c r="Q14" s="45">
        <v>10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61</v>
      </c>
      <c r="AB14" s="45">
        <v>10</v>
      </c>
      <c r="AC14" s="78" t="s">
        <v>61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75</v>
      </c>
      <c r="BJ14" s="81">
        <v>8</v>
      </c>
      <c r="BK14" s="107">
        <f t="shared" si="3"/>
        <v>185</v>
      </c>
      <c r="BL14" s="165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0"/>
        <v>0</v>
      </c>
      <c r="H15" s="45">
        <v>10</v>
      </c>
      <c r="I15" s="100">
        <v>0</v>
      </c>
      <c r="J15" s="46">
        <f t="shared" si="1"/>
        <v>0</v>
      </c>
      <c r="K15" s="45">
        <v>10</v>
      </c>
      <c r="L15" s="100">
        <v>0</v>
      </c>
      <c r="M15" s="47">
        <f t="shared" si="2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61</v>
      </c>
      <c r="AB15" s="45">
        <v>10</v>
      </c>
      <c r="AC15" s="78" t="s">
        <v>61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85</v>
      </c>
      <c r="BJ15" s="81">
        <v>9</v>
      </c>
      <c r="BK15" s="107">
        <f t="shared" si="3"/>
        <v>183</v>
      </c>
      <c r="BL15" s="165"/>
    </row>
    <row r="16" spans="1:63" s="10" customFormat="1" ht="15.75">
      <c r="A16" s="54">
        <v>27</v>
      </c>
      <c r="B16" s="55" t="s">
        <v>56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0"/>
        <v>0</v>
      </c>
      <c r="H16" s="45">
        <v>10</v>
      </c>
      <c r="I16" s="100">
        <v>0</v>
      </c>
      <c r="J16" s="46">
        <f t="shared" si="1"/>
        <v>0</v>
      </c>
      <c r="K16" s="45">
        <v>10</v>
      </c>
      <c r="L16" s="100">
        <v>0</v>
      </c>
      <c r="M16" s="47">
        <f t="shared" si="2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61</v>
      </c>
      <c r="AB16" s="45">
        <v>10</v>
      </c>
      <c r="AC16" s="78" t="s">
        <v>61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100</v>
      </c>
      <c r="AL16" s="53">
        <v>10</v>
      </c>
      <c r="AM16" s="50">
        <v>91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95</v>
      </c>
      <c r="BJ16" s="81">
        <v>10</v>
      </c>
      <c r="BK16" s="107">
        <f t="shared" si="3"/>
        <v>187</v>
      </c>
    </row>
    <row r="17" spans="1:64" s="10" customFormat="1" ht="15.75">
      <c r="A17" s="54">
        <v>16</v>
      </c>
      <c r="B17" s="55" t="s">
        <v>71</v>
      </c>
      <c r="C17" s="51"/>
      <c r="D17" s="73"/>
      <c r="E17" s="51">
        <v>4522</v>
      </c>
      <c r="F17" s="100">
        <v>0</v>
      </c>
      <c r="G17" s="44">
        <v>0</v>
      </c>
      <c r="H17" s="45">
        <v>10</v>
      </c>
      <c r="I17" s="100">
        <v>1</v>
      </c>
      <c r="J17" s="46"/>
      <c r="K17" s="45">
        <v>9</v>
      </c>
      <c r="L17" s="100">
        <v>9</v>
      </c>
      <c r="M17" s="47"/>
      <c r="N17" s="45">
        <v>9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61</v>
      </c>
      <c r="AB17" s="45">
        <v>10</v>
      </c>
      <c r="AC17" s="74" t="s">
        <v>61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90</v>
      </c>
      <c r="BJ17" s="81">
        <v>9</v>
      </c>
      <c r="BK17" s="107">
        <f t="shared" si="3"/>
        <v>187</v>
      </c>
      <c r="BL17" s="165"/>
    </row>
    <row r="18" spans="1:64" s="10" customFormat="1" ht="15.75">
      <c r="A18" s="54"/>
      <c r="B18" s="55" t="s">
        <v>81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61</v>
      </c>
      <c r="AB18" s="45">
        <v>10</v>
      </c>
      <c r="AC18" s="78" t="s">
        <v>61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95</v>
      </c>
      <c r="BJ18" s="81">
        <v>10</v>
      </c>
      <c r="BK18" s="107">
        <f t="shared" si="3"/>
        <v>190</v>
      </c>
      <c r="BL18" s="165"/>
    </row>
    <row r="19" spans="1:64" s="10" customFormat="1" ht="15.75">
      <c r="A19" s="54">
        <v>23</v>
      </c>
      <c r="B19" s="55" t="s">
        <v>55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61</v>
      </c>
      <c r="AB19" s="45">
        <v>10</v>
      </c>
      <c r="AC19" s="78" t="s">
        <v>61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95</v>
      </c>
      <c r="BJ19" s="81">
        <v>10</v>
      </c>
      <c r="BK19" s="107">
        <f t="shared" si="3"/>
        <v>190</v>
      </c>
      <c r="BL19" s="165"/>
    </row>
    <row r="20" spans="1:64" s="10" customFormat="1" ht="15.75">
      <c r="A20" s="54">
        <v>20</v>
      </c>
      <c r="B20" s="55" t="s">
        <v>57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61</v>
      </c>
      <c r="AB20" s="45">
        <v>10</v>
      </c>
      <c r="AC20" s="78" t="s">
        <v>61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100</v>
      </c>
      <c r="AL20" s="53">
        <v>10</v>
      </c>
      <c r="AM20" s="50">
        <v>0</v>
      </c>
      <c r="AN20" s="53">
        <v>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31">
        <v>95</v>
      </c>
      <c r="BJ20" s="131">
        <v>10</v>
      </c>
      <c r="BK20" s="107">
        <f t="shared" si="3"/>
        <v>178</v>
      </c>
      <c r="BL20" s="165"/>
    </row>
    <row r="21" spans="1:64" s="10" customFormat="1" ht="15.75">
      <c r="A21" s="54">
        <v>10</v>
      </c>
      <c r="B21" s="55" t="s">
        <v>86</v>
      </c>
      <c r="C21" s="51">
        <v>115</v>
      </c>
      <c r="D21" s="73">
        <v>1428519</v>
      </c>
      <c r="E21" s="51">
        <v>71860</v>
      </c>
      <c r="F21" s="100">
        <v>3</v>
      </c>
      <c r="G21" s="44">
        <f>F21/(E21/1000)</f>
        <v>0.041747843028110215</v>
      </c>
      <c r="H21" s="45">
        <v>9</v>
      </c>
      <c r="I21" s="100">
        <v>4</v>
      </c>
      <c r="J21" s="46">
        <f>I21/(E21/1000)</f>
        <v>0.055663790704146954</v>
      </c>
      <c r="K21" s="45">
        <v>9</v>
      </c>
      <c r="L21" s="100">
        <v>21</v>
      </c>
      <c r="M21" s="47">
        <f>L21/(E21/1000)</f>
        <v>0.2922349011967715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61</v>
      </c>
      <c r="AB21" s="45">
        <v>10</v>
      </c>
      <c r="AC21" s="74" t="s">
        <v>77</v>
      </c>
      <c r="AD21" s="45">
        <v>10</v>
      </c>
      <c r="AE21" s="76">
        <v>100</v>
      </c>
      <c r="AF21" s="45">
        <v>10</v>
      </c>
      <c r="AG21" s="77"/>
      <c r="AH21" s="75"/>
      <c r="AI21" s="115">
        <v>100</v>
      </c>
      <c r="AJ21" s="116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7">
        <f t="shared" si="3"/>
        <v>187</v>
      </c>
      <c r="BL21" s="165"/>
    </row>
    <row r="22" spans="1:64" s="10" customFormat="1" ht="15.75">
      <c r="A22" s="54">
        <v>14</v>
      </c>
      <c r="B22" s="99" t="s">
        <v>75</v>
      </c>
      <c r="C22" s="68"/>
      <c r="D22" s="69"/>
      <c r="E22" s="68">
        <v>6729</v>
      </c>
      <c r="F22" s="105">
        <v>0</v>
      </c>
      <c r="G22" s="37">
        <v>0</v>
      </c>
      <c r="H22" s="53">
        <v>10</v>
      </c>
      <c r="I22" s="105">
        <v>2</v>
      </c>
      <c r="J22" s="37"/>
      <c r="K22" s="53">
        <v>9</v>
      </c>
      <c r="L22" s="105">
        <v>12</v>
      </c>
      <c r="M22" s="37"/>
      <c r="N22" s="53">
        <v>9</v>
      </c>
      <c r="O22" s="54"/>
      <c r="P22" s="37">
        <v>0</v>
      </c>
      <c r="Q22" s="53">
        <v>10</v>
      </c>
      <c r="R22" s="68">
        <v>0</v>
      </c>
      <c r="S22" s="53">
        <v>10</v>
      </c>
      <c r="T22" s="68"/>
      <c r="U22" s="54">
        <v>0</v>
      </c>
      <c r="V22" s="53">
        <v>10</v>
      </c>
      <c r="W22" s="54">
        <v>0</v>
      </c>
      <c r="X22" s="53">
        <v>10</v>
      </c>
      <c r="Y22" s="37">
        <v>96</v>
      </c>
      <c r="Z22" s="53">
        <v>10</v>
      </c>
      <c r="AA22" s="70" t="s">
        <v>61</v>
      </c>
      <c r="AB22" s="53">
        <v>10</v>
      </c>
      <c r="AC22" s="54" t="s">
        <v>61</v>
      </c>
      <c r="AD22" s="53">
        <v>10</v>
      </c>
      <c r="AE22" s="71">
        <v>100</v>
      </c>
      <c r="AF22" s="53">
        <v>10</v>
      </c>
      <c r="AG22" s="69"/>
      <c r="AH22" s="68"/>
      <c r="AI22" s="113">
        <v>100</v>
      </c>
      <c r="AJ22" s="114">
        <v>10</v>
      </c>
      <c r="AK22" s="37">
        <v>100</v>
      </c>
      <c r="AL22" s="53">
        <v>10</v>
      </c>
      <c r="AM22" s="50">
        <v>100</v>
      </c>
      <c r="AN22" s="53">
        <v>10</v>
      </c>
      <c r="AO22" s="70">
        <v>100</v>
      </c>
      <c r="AP22" s="53">
        <v>10</v>
      </c>
      <c r="AQ22" s="72">
        <v>100</v>
      </c>
      <c r="AR22" s="53">
        <v>10</v>
      </c>
      <c r="AS22" s="72">
        <v>100</v>
      </c>
      <c r="AT22" s="53">
        <v>10</v>
      </c>
      <c r="AU22" s="72">
        <v>100</v>
      </c>
      <c r="AV22" s="53">
        <v>10</v>
      </c>
      <c r="AW22" s="54"/>
      <c r="AX22" s="68"/>
      <c r="AY22" s="54"/>
      <c r="AZ22" s="68"/>
      <c r="BA22" s="54"/>
      <c r="BB22" s="68"/>
      <c r="BC22" s="54"/>
      <c r="BD22" s="68"/>
      <c r="BE22" s="54"/>
      <c r="BF22" s="68"/>
      <c r="BG22" s="54"/>
      <c r="BH22" s="68"/>
      <c r="BI22" s="68">
        <v>85</v>
      </c>
      <c r="BJ22" s="68">
        <v>9</v>
      </c>
      <c r="BK22" s="107">
        <f t="shared" si="3"/>
        <v>187</v>
      </c>
      <c r="BL22" s="165"/>
    </row>
    <row r="23" spans="1:63" s="10" customFormat="1" ht="15.75">
      <c r="A23" s="54">
        <v>13</v>
      </c>
      <c r="B23" s="55" t="s">
        <v>49</v>
      </c>
      <c r="C23" s="51">
        <v>113</v>
      </c>
      <c r="D23" s="73">
        <v>307696.09</v>
      </c>
      <c r="E23" s="51">
        <v>15419</v>
      </c>
      <c r="F23" s="44">
        <v>1</v>
      </c>
      <c r="G23" s="44">
        <f aca="true" t="shared" si="4" ref="G23:G31">F23/(E23/1000)</f>
        <v>0.06485504896556196</v>
      </c>
      <c r="H23" s="45">
        <v>9</v>
      </c>
      <c r="I23" s="100">
        <v>4</v>
      </c>
      <c r="J23" s="46">
        <v>10</v>
      </c>
      <c r="K23" s="45">
        <v>9</v>
      </c>
      <c r="L23" s="100">
        <v>0</v>
      </c>
      <c r="M23" s="47">
        <f aca="true" t="shared" si="5" ref="M23:M31">L23/(E23/1000)</f>
        <v>0</v>
      </c>
      <c r="N23" s="45">
        <v>10</v>
      </c>
      <c r="O23" s="78"/>
      <c r="P23" s="44">
        <v>0</v>
      </c>
      <c r="Q23" s="45">
        <v>10</v>
      </c>
      <c r="R23" s="75">
        <v>0</v>
      </c>
      <c r="S23" s="45">
        <v>10</v>
      </c>
      <c r="T23" s="75"/>
      <c r="U23" s="78">
        <v>0</v>
      </c>
      <c r="V23" s="45">
        <v>10</v>
      </c>
      <c r="W23" s="78">
        <v>0</v>
      </c>
      <c r="X23" s="45">
        <v>10</v>
      </c>
      <c r="Y23" s="44">
        <v>77</v>
      </c>
      <c r="Z23" s="45">
        <v>8</v>
      </c>
      <c r="AA23" s="74" t="s">
        <v>61</v>
      </c>
      <c r="AB23" s="45">
        <v>10</v>
      </c>
      <c r="AC23" s="78" t="s">
        <v>61</v>
      </c>
      <c r="AD23" s="45">
        <v>10</v>
      </c>
      <c r="AE23" s="76">
        <v>100</v>
      </c>
      <c r="AF23" s="45">
        <v>10</v>
      </c>
      <c r="AG23" s="77">
        <v>0</v>
      </c>
      <c r="AH23" s="75">
        <v>0</v>
      </c>
      <c r="AI23" s="115">
        <v>100</v>
      </c>
      <c r="AJ23" s="116">
        <v>10</v>
      </c>
      <c r="AK23" s="37">
        <v>100</v>
      </c>
      <c r="AL23" s="53">
        <v>10</v>
      </c>
      <c r="AM23" s="50">
        <v>100</v>
      </c>
      <c r="AN23" s="53">
        <v>10</v>
      </c>
      <c r="AO23" s="74">
        <v>100</v>
      </c>
      <c r="AP23" s="45">
        <v>10</v>
      </c>
      <c r="AQ23" s="80">
        <v>100</v>
      </c>
      <c r="AR23" s="45">
        <v>10</v>
      </c>
      <c r="AS23" s="80">
        <v>100</v>
      </c>
      <c r="AT23" s="45">
        <v>10</v>
      </c>
      <c r="AU23" s="80">
        <v>100</v>
      </c>
      <c r="AV23" s="45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85</v>
      </c>
      <c r="BJ23" s="81">
        <v>9</v>
      </c>
      <c r="BK23" s="107">
        <f t="shared" si="3"/>
        <v>185</v>
      </c>
    </row>
    <row r="24" spans="1:64" s="10" customFormat="1" ht="15.75">
      <c r="A24" s="54">
        <v>9</v>
      </c>
      <c r="B24" s="55" t="s">
        <v>52</v>
      </c>
      <c r="C24" s="50">
        <v>49</v>
      </c>
      <c r="D24" s="83">
        <v>45715.86</v>
      </c>
      <c r="E24" s="50">
        <v>3438</v>
      </c>
      <c r="F24" s="105">
        <v>0</v>
      </c>
      <c r="G24" s="37">
        <f t="shared" si="4"/>
        <v>0</v>
      </c>
      <c r="H24" s="53">
        <v>10</v>
      </c>
      <c r="I24" s="105">
        <v>0</v>
      </c>
      <c r="J24" s="38">
        <f aca="true" t="shared" si="6" ref="J24:J31">I24/(E24/1000)</f>
        <v>0</v>
      </c>
      <c r="K24" s="53">
        <v>10</v>
      </c>
      <c r="L24" s="105">
        <v>0</v>
      </c>
      <c r="M24" s="39">
        <f t="shared" si="5"/>
        <v>0</v>
      </c>
      <c r="N24" s="53">
        <v>10</v>
      </c>
      <c r="O24" s="54"/>
      <c r="P24" s="37">
        <v>0</v>
      </c>
      <c r="Q24" s="53">
        <v>10</v>
      </c>
      <c r="R24" s="68">
        <v>0</v>
      </c>
      <c r="S24" s="53">
        <v>10</v>
      </c>
      <c r="T24" s="68"/>
      <c r="U24" s="54">
        <v>0</v>
      </c>
      <c r="V24" s="53">
        <v>10</v>
      </c>
      <c r="W24" s="54">
        <v>0</v>
      </c>
      <c r="X24" s="53">
        <v>10</v>
      </c>
      <c r="Y24" s="37">
        <v>83</v>
      </c>
      <c r="Z24" s="53">
        <v>9</v>
      </c>
      <c r="AA24" s="70" t="s">
        <v>61</v>
      </c>
      <c r="AB24" s="53">
        <v>10</v>
      </c>
      <c r="AC24" s="54" t="s">
        <v>61</v>
      </c>
      <c r="AD24" s="53">
        <v>10</v>
      </c>
      <c r="AE24" s="71">
        <v>100</v>
      </c>
      <c r="AF24" s="53">
        <v>10</v>
      </c>
      <c r="AG24" s="69">
        <v>0</v>
      </c>
      <c r="AH24" s="68">
        <v>0</v>
      </c>
      <c r="AI24" s="113">
        <v>100</v>
      </c>
      <c r="AJ24" s="114">
        <v>10</v>
      </c>
      <c r="AK24" s="37">
        <v>100</v>
      </c>
      <c r="AL24" s="53">
        <v>10</v>
      </c>
      <c r="AM24" s="50">
        <v>100</v>
      </c>
      <c r="AN24" s="53">
        <v>10</v>
      </c>
      <c r="AO24" s="70">
        <v>100</v>
      </c>
      <c r="AP24" s="53">
        <v>10</v>
      </c>
      <c r="AQ24" s="72">
        <v>100</v>
      </c>
      <c r="AR24" s="53">
        <v>10</v>
      </c>
      <c r="AS24" s="72">
        <v>100</v>
      </c>
      <c r="AT24" s="53">
        <v>10</v>
      </c>
      <c r="AU24" s="72">
        <v>100</v>
      </c>
      <c r="AV24" s="53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95</v>
      </c>
      <c r="BJ24" s="81">
        <v>10</v>
      </c>
      <c r="BK24" s="107">
        <f t="shared" si="3"/>
        <v>189</v>
      </c>
      <c r="BL24" s="106"/>
    </row>
    <row r="25" spans="1:64" s="10" customFormat="1" ht="31.5">
      <c r="A25" s="54">
        <v>15</v>
      </c>
      <c r="B25" s="55" t="s">
        <v>69</v>
      </c>
      <c r="C25" s="51">
        <v>268</v>
      </c>
      <c r="D25" s="73">
        <v>429316.48</v>
      </c>
      <c r="E25" s="51">
        <v>21476</v>
      </c>
      <c r="F25" s="108">
        <v>2</v>
      </c>
      <c r="G25" s="44">
        <f t="shared" si="4"/>
        <v>0.09312721177127957</v>
      </c>
      <c r="H25" s="45">
        <v>9</v>
      </c>
      <c r="I25" s="100">
        <v>6</v>
      </c>
      <c r="J25" s="46">
        <f t="shared" si="6"/>
        <v>0.2793816353138387</v>
      </c>
      <c r="K25" s="45">
        <v>9</v>
      </c>
      <c r="L25" s="100">
        <v>29</v>
      </c>
      <c r="M25" s="47">
        <f t="shared" si="5"/>
        <v>1.3503445706835537</v>
      </c>
      <c r="N25" s="45">
        <v>9</v>
      </c>
      <c r="O25" s="78"/>
      <c r="P25" s="44">
        <v>0</v>
      </c>
      <c r="Q25" s="45">
        <v>10</v>
      </c>
      <c r="R25" s="78">
        <v>0</v>
      </c>
      <c r="S25" s="45">
        <v>10</v>
      </c>
      <c r="T25" s="78"/>
      <c r="U25" s="78">
        <v>0</v>
      </c>
      <c r="V25" s="45">
        <v>10</v>
      </c>
      <c r="W25" s="78">
        <v>0</v>
      </c>
      <c r="X25" s="45">
        <v>10</v>
      </c>
      <c r="Y25" s="44">
        <v>60</v>
      </c>
      <c r="Z25" s="45">
        <v>7</v>
      </c>
      <c r="AA25" s="74" t="s">
        <v>61</v>
      </c>
      <c r="AB25" s="45">
        <v>10</v>
      </c>
      <c r="AC25" s="78" t="s">
        <v>61</v>
      </c>
      <c r="AD25" s="45">
        <v>10</v>
      </c>
      <c r="AE25" s="76">
        <v>100</v>
      </c>
      <c r="AF25" s="45">
        <v>10</v>
      </c>
      <c r="AG25" s="77">
        <v>0</v>
      </c>
      <c r="AH25" s="75">
        <v>0</v>
      </c>
      <c r="AI25" s="117">
        <v>100</v>
      </c>
      <c r="AJ25" s="116">
        <v>10</v>
      </c>
      <c r="AK25" s="37">
        <v>100</v>
      </c>
      <c r="AL25" s="53">
        <v>10</v>
      </c>
      <c r="AM25" s="50">
        <v>100</v>
      </c>
      <c r="AN25" s="53">
        <v>10</v>
      </c>
      <c r="AO25" s="74">
        <v>100</v>
      </c>
      <c r="AP25" s="45">
        <v>10</v>
      </c>
      <c r="AQ25" s="80">
        <v>99.9</v>
      </c>
      <c r="AR25" s="45">
        <v>10</v>
      </c>
      <c r="AS25" s="80">
        <v>99.9</v>
      </c>
      <c r="AT25" s="45">
        <v>10</v>
      </c>
      <c r="AU25" s="80">
        <v>100</v>
      </c>
      <c r="AV25" s="45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80</v>
      </c>
      <c r="BJ25" s="81">
        <v>8</v>
      </c>
      <c r="BK25" s="107">
        <f t="shared" si="3"/>
        <v>182</v>
      </c>
      <c r="BL25" s="106"/>
    </row>
    <row r="26" spans="1:64" s="10" customFormat="1" ht="39.75" customHeight="1">
      <c r="A26" s="54">
        <v>31</v>
      </c>
      <c r="B26" s="55" t="s">
        <v>51</v>
      </c>
      <c r="C26" s="51">
        <v>8</v>
      </c>
      <c r="D26" s="73">
        <v>26535.92</v>
      </c>
      <c r="E26" s="51">
        <v>1064</v>
      </c>
      <c r="F26" s="100">
        <v>0</v>
      </c>
      <c r="G26" s="44">
        <f t="shared" si="4"/>
        <v>0</v>
      </c>
      <c r="H26" s="45">
        <v>10</v>
      </c>
      <c r="I26" s="100">
        <v>0</v>
      </c>
      <c r="J26" s="46">
        <f t="shared" si="6"/>
        <v>0</v>
      </c>
      <c r="K26" s="45">
        <v>10</v>
      </c>
      <c r="L26" s="100">
        <v>0</v>
      </c>
      <c r="M26" s="47">
        <f t="shared" si="5"/>
        <v>0</v>
      </c>
      <c r="N26" s="45">
        <v>10</v>
      </c>
      <c r="O26" s="78"/>
      <c r="P26" s="44">
        <v>0</v>
      </c>
      <c r="Q26" s="45">
        <v>10</v>
      </c>
      <c r="R26" s="75">
        <v>0</v>
      </c>
      <c r="S26" s="45">
        <v>10</v>
      </c>
      <c r="T26" s="75"/>
      <c r="U26" s="78">
        <v>0</v>
      </c>
      <c r="V26" s="45">
        <v>10</v>
      </c>
      <c r="W26" s="78">
        <v>0</v>
      </c>
      <c r="X26" s="45">
        <v>10</v>
      </c>
      <c r="Y26" s="44">
        <v>75</v>
      </c>
      <c r="Z26" s="45">
        <v>8</v>
      </c>
      <c r="AA26" s="74" t="s">
        <v>61</v>
      </c>
      <c r="AB26" s="45">
        <v>10</v>
      </c>
      <c r="AC26" s="78" t="s">
        <v>61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5">
        <v>100</v>
      </c>
      <c r="AJ26" s="116">
        <v>10</v>
      </c>
      <c r="AK26" s="37">
        <v>100</v>
      </c>
      <c r="AL26" s="53">
        <v>10</v>
      </c>
      <c r="AM26" s="50">
        <v>100</v>
      </c>
      <c r="AN26" s="53">
        <v>10</v>
      </c>
      <c r="AO26" s="74">
        <v>75</v>
      </c>
      <c r="AP26" s="45">
        <v>8</v>
      </c>
      <c r="AQ26" s="80">
        <v>50</v>
      </c>
      <c r="AR26" s="45">
        <v>6</v>
      </c>
      <c r="AS26" s="80">
        <v>86.3</v>
      </c>
      <c r="AT26" s="45">
        <v>9</v>
      </c>
      <c r="AU26" s="80">
        <v>100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75</v>
      </c>
      <c r="BJ26" s="81">
        <v>8</v>
      </c>
      <c r="BK26" s="107">
        <f t="shared" si="3"/>
        <v>179</v>
      </c>
      <c r="BL26" s="165"/>
    </row>
    <row r="27" spans="1:64" s="10" customFormat="1" ht="31.5">
      <c r="A27" s="54">
        <v>17</v>
      </c>
      <c r="B27" s="55" t="s">
        <v>67</v>
      </c>
      <c r="C27" s="51">
        <v>524</v>
      </c>
      <c r="D27" s="73">
        <v>1167975.53</v>
      </c>
      <c r="E27" s="51">
        <v>55835</v>
      </c>
      <c r="F27" s="100">
        <v>2</v>
      </c>
      <c r="G27" s="44">
        <f t="shared" si="4"/>
        <v>0.03581982627384257</v>
      </c>
      <c r="H27" s="45">
        <v>9</v>
      </c>
      <c r="I27" s="100">
        <v>31</v>
      </c>
      <c r="J27" s="46">
        <f t="shared" si="6"/>
        <v>0.5552073072445598</v>
      </c>
      <c r="K27" s="45">
        <v>9</v>
      </c>
      <c r="L27" s="100">
        <v>40</v>
      </c>
      <c r="M27" s="47">
        <f t="shared" si="5"/>
        <v>0.7163965254768514</v>
      </c>
      <c r="N27" s="45">
        <v>9</v>
      </c>
      <c r="O27" s="86"/>
      <c r="P27" s="44">
        <v>0</v>
      </c>
      <c r="Q27" s="45">
        <v>10</v>
      </c>
      <c r="R27" s="75">
        <v>0</v>
      </c>
      <c r="S27" s="45">
        <v>10</v>
      </c>
      <c r="T27" s="87"/>
      <c r="U27" s="78">
        <v>0</v>
      </c>
      <c r="V27" s="45">
        <v>10</v>
      </c>
      <c r="W27" s="78">
        <v>0</v>
      </c>
      <c r="X27" s="45">
        <v>10</v>
      </c>
      <c r="Y27" s="44">
        <v>64</v>
      </c>
      <c r="Z27" s="45">
        <v>7</v>
      </c>
      <c r="AA27" s="74" t="s">
        <v>61</v>
      </c>
      <c r="AB27" s="45">
        <v>10</v>
      </c>
      <c r="AC27" s="74" t="s">
        <v>61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5">
        <v>100</v>
      </c>
      <c r="AJ27" s="116">
        <v>10</v>
      </c>
      <c r="AK27" s="37">
        <v>100</v>
      </c>
      <c r="AL27" s="53">
        <v>10</v>
      </c>
      <c r="AM27" s="50">
        <v>100</v>
      </c>
      <c r="AN27" s="53">
        <v>10</v>
      </c>
      <c r="AO27" s="79">
        <v>85</v>
      </c>
      <c r="AP27" s="45">
        <v>9</v>
      </c>
      <c r="AQ27" s="80">
        <v>90</v>
      </c>
      <c r="AR27" s="45">
        <v>10</v>
      </c>
      <c r="AS27" s="80">
        <v>75</v>
      </c>
      <c r="AT27" s="45">
        <v>8</v>
      </c>
      <c r="AU27" s="80">
        <v>95</v>
      </c>
      <c r="AV27" s="53">
        <v>10</v>
      </c>
      <c r="AW27" s="42"/>
      <c r="AX27" s="81">
        <v>9</v>
      </c>
      <c r="AY27" s="42"/>
      <c r="AZ27" s="81"/>
      <c r="BA27" s="42"/>
      <c r="BB27" s="81"/>
      <c r="BC27" s="42"/>
      <c r="BD27" s="81"/>
      <c r="BE27" s="42"/>
      <c r="BF27" s="81"/>
      <c r="BG27" s="42"/>
      <c r="BH27" s="81"/>
      <c r="BI27" s="81">
        <v>80</v>
      </c>
      <c r="BJ27" s="81">
        <v>8</v>
      </c>
      <c r="BK27" s="107">
        <f t="shared" si="3"/>
        <v>179</v>
      </c>
      <c r="BL27" s="165"/>
    </row>
    <row r="28" spans="1:64" s="10" customFormat="1" ht="31.5">
      <c r="A28" s="54">
        <v>29</v>
      </c>
      <c r="B28" s="55" t="s">
        <v>70</v>
      </c>
      <c r="C28" s="51">
        <v>513</v>
      </c>
      <c r="D28" s="73">
        <v>1303601.56</v>
      </c>
      <c r="E28" s="51">
        <v>63737</v>
      </c>
      <c r="F28" s="100">
        <v>0</v>
      </c>
      <c r="G28" s="44">
        <f t="shared" si="4"/>
        <v>0</v>
      </c>
      <c r="H28" s="45">
        <v>10</v>
      </c>
      <c r="I28" s="100">
        <v>94</v>
      </c>
      <c r="J28" s="46">
        <f t="shared" si="6"/>
        <v>1.4748105496022719</v>
      </c>
      <c r="K28" s="45">
        <v>9</v>
      </c>
      <c r="L28" s="100">
        <v>112</v>
      </c>
      <c r="M28" s="47">
        <f t="shared" si="5"/>
        <v>1.7572210803771748</v>
      </c>
      <c r="N28" s="45">
        <v>9</v>
      </c>
      <c r="O28" s="74"/>
      <c r="P28" s="44">
        <v>0</v>
      </c>
      <c r="Q28" s="45">
        <v>10</v>
      </c>
      <c r="R28" s="75">
        <v>0</v>
      </c>
      <c r="S28" s="45">
        <v>10</v>
      </c>
      <c r="T28" s="75"/>
      <c r="U28" s="76">
        <v>0</v>
      </c>
      <c r="V28" s="45">
        <v>10</v>
      </c>
      <c r="W28" s="76">
        <v>0</v>
      </c>
      <c r="X28" s="45">
        <v>10</v>
      </c>
      <c r="Y28" s="44">
        <v>76</v>
      </c>
      <c r="Z28" s="45">
        <v>9</v>
      </c>
      <c r="AA28" s="74" t="s">
        <v>61</v>
      </c>
      <c r="AB28" s="45">
        <v>10</v>
      </c>
      <c r="AC28" s="74" t="s">
        <v>61</v>
      </c>
      <c r="AD28" s="45">
        <v>10</v>
      </c>
      <c r="AE28" s="76">
        <v>100</v>
      </c>
      <c r="AF28" s="45">
        <v>10</v>
      </c>
      <c r="AG28" s="77">
        <v>0</v>
      </c>
      <c r="AH28" s="75">
        <v>0</v>
      </c>
      <c r="AI28" s="115">
        <v>100</v>
      </c>
      <c r="AJ28" s="116">
        <v>10</v>
      </c>
      <c r="AK28" s="37">
        <v>100</v>
      </c>
      <c r="AL28" s="53">
        <v>10</v>
      </c>
      <c r="AM28" s="50">
        <v>100</v>
      </c>
      <c r="AN28" s="53">
        <v>10</v>
      </c>
      <c r="AO28" s="79">
        <v>53.1</v>
      </c>
      <c r="AP28" s="45">
        <v>6</v>
      </c>
      <c r="AQ28" s="80">
        <v>53.1</v>
      </c>
      <c r="AR28" s="45">
        <v>6</v>
      </c>
      <c r="AS28" s="80">
        <v>56.5</v>
      </c>
      <c r="AT28" s="45">
        <v>7</v>
      </c>
      <c r="AU28" s="80">
        <v>94</v>
      </c>
      <c r="AV28" s="45">
        <v>10</v>
      </c>
      <c r="AW28" s="42"/>
      <c r="AX28" s="81">
        <v>9</v>
      </c>
      <c r="AY28" s="82"/>
      <c r="AZ28" s="81"/>
      <c r="BA28" s="82"/>
      <c r="BB28" s="81"/>
      <c r="BC28" s="42"/>
      <c r="BD28" s="81"/>
      <c r="BE28" s="82"/>
      <c r="BF28" s="81"/>
      <c r="BG28" s="82"/>
      <c r="BH28" s="81"/>
      <c r="BI28" s="81">
        <v>75</v>
      </c>
      <c r="BJ28" s="81">
        <v>7</v>
      </c>
      <c r="BK28" s="107">
        <f t="shared" si="3"/>
        <v>173</v>
      </c>
      <c r="BL28" s="106"/>
    </row>
    <row r="29" spans="1:63" s="10" customFormat="1" ht="15.75">
      <c r="A29" s="54">
        <v>90</v>
      </c>
      <c r="B29" s="55" t="s">
        <v>48</v>
      </c>
      <c r="C29" s="50">
        <v>8</v>
      </c>
      <c r="D29" s="83">
        <v>74575.96</v>
      </c>
      <c r="E29" s="50">
        <v>867</v>
      </c>
      <c r="F29" s="105">
        <v>0</v>
      </c>
      <c r="G29" s="37">
        <v>0</v>
      </c>
      <c r="H29" s="53">
        <v>10</v>
      </c>
      <c r="I29" s="105">
        <v>0</v>
      </c>
      <c r="J29" s="38">
        <f t="shared" si="6"/>
        <v>0</v>
      </c>
      <c r="K29" s="53">
        <v>10</v>
      </c>
      <c r="L29" s="105">
        <v>2</v>
      </c>
      <c r="M29" s="39">
        <f t="shared" si="5"/>
        <v>2.306805074971165</v>
      </c>
      <c r="N29" s="53">
        <v>9</v>
      </c>
      <c r="O29" s="89"/>
      <c r="P29" s="37">
        <v>0</v>
      </c>
      <c r="Q29" s="53">
        <v>10</v>
      </c>
      <c r="R29" s="68">
        <v>0</v>
      </c>
      <c r="S29" s="53">
        <v>10</v>
      </c>
      <c r="T29" s="90"/>
      <c r="U29" s="71">
        <v>0</v>
      </c>
      <c r="V29" s="53">
        <v>10</v>
      </c>
      <c r="W29" s="71">
        <v>0</v>
      </c>
      <c r="X29" s="53">
        <v>10</v>
      </c>
      <c r="Y29" s="37">
        <v>100</v>
      </c>
      <c r="Z29" s="53">
        <v>10</v>
      </c>
      <c r="AA29" s="70" t="s">
        <v>61</v>
      </c>
      <c r="AB29" s="53">
        <v>10</v>
      </c>
      <c r="AC29" s="70" t="s">
        <v>61</v>
      </c>
      <c r="AD29" s="53">
        <v>10</v>
      </c>
      <c r="AE29" s="71">
        <v>100</v>
      </c>
      <c r="AF29" s="53">
        <v>10</v>
      </c>
      <c r="AG29" s="69">
        <v>0</v>
      </c>
      <c r="AH29" s="68">
        <v>0</v>
      </c>
      <c r="AI29" s="113">
        <v>100</v>
      </c>
      <c r="AJ29" s="114">
        <v>10</v>
      </c>
      <c r="AK29" s="37">
        <v>100</v>
      </c>
      <c r="AL29" s="53">
        <v>10</v>
      </c>
      <c r="AM29" s="50">
        <v>100</v>
      </c>
      <c r="AN29" s="53">
        <v>10</v>
      </c>
      <c r="AO29" s="85">
        <v>100</v>
      </c>
      <c r="AP29" s="53">
        <v>10</v>
      </c>
      <c r="AQ29" s="72">
        <v>100</v>
      </c>
      <c r="AR29" s="53">
        <v>10</v>
      </c>
      <c r="AS29" s="72">
        <v>90</v>
      </c>
      <c r="AT29" s="53">
        <v>10</v>
      </c>
      <c r="AU29" s="72">
        <v>100</v>
      </c>
      <c r="AV29" s="53">
        <v>10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81">
        <v>70</v>
      </c>
      <c r="BJ29" s="81">
        <v>6</v>
      </c>
      <c r="BK29" s="107">
        <f t="shared" si="3"/>
        <v>185</v>
      </c>
    </row>
    <row r="30" spans="1:63" s="10" customFormat="1" ht="31.5">
      <c r="A30" s="54">
        <v>22</v>
      </c>
      <c r="B30" s="55" t="s">
        <v>68</v>
      </c>
      <c r="C30" s="51">
        <v>557</v>
      </c>
      <c r="D30" s="73">
        <v>908524.55</v>
      </c>
      <c r="E30" s="51">
        <v>45618</v>
      </c>
      <c r="F30" s="108">
        <v>3</v>
      </c>
      <c r="G30" s="44">
        <f t="shared" si="4"/>
        <v>0.06576351440220965</v>
      </c>
      <c r="H30" s="45">
        <v>9</v>
      </c>
      <c r="I30" s="100">
        <v>122</v>
      </c>
      <c r="J30" s="46">
        <f t="shared" si="6"/>
        <v>2.6743829190231927</v>
      </c>
      <c r="K30" s="45">
        <v>8</v>
      </c>
      <c r="L30" s="100">
        <v>99</v>
      </c>
      <c r="M30" s="47">
        <f t="shared" si="5"/>
        <v>2.1701959752729185</v>
      </c>
      <c r="N30" s="45">
        <v>9</v>
      </c>
      <c r="O30" s="78"/>
      <c r="P30" s="44">
        <v>0</v>
      </c>
      <c r="Q30" s="45">
        <v>10</v>
      </c>
      <c r="R30" s="78">
        <v>0</v>
      </c>
      <c r="S30" s="45">
        <v>10</v>
      </c>
      <c r="T30" s="78"/>
      <c r="U30" s="78">
        <v>0</v>
      </c>
      <c r="V30" s="45">
        <v>10</v>
      </c>
      <c r="W30" s="78">
        <v>0</v>
      </c>
      <c r="X30" s="45">
        <v>10</v>
      </c>
      <c r="Y30" s="44">
        <v>72</v>
      </c>
      <c r="Z30" s="45">
        <v>8</v>
      </c>
      <c r="AA30" s="74" t="s">
        <v>61</v>
      </c>
      <c r="AB30" s="45">
        <v>10</v>
      </c>
      <c r="AC30" s="78" t="s">
        <v>61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5">
        <v>100</v>
      </c>
      <c r="AJ30" s="116">
        <v>10</v>
      </c>
      <c r="AK30" s="37">
        <v>100</v>
      </c>
      <c r="AL30" s="53">
        <v>10</v>
      </c>
      <c r="AM30" s="50">
        <v>100</v>
      </c>
      <c r="AN30" s="53">
        <v>10</v>
      </c>
      <c r="AO30" s="79">
        <v>89</v>
      </c>
      <c r="AP30" s="45">
        <v>9</v>
      </c>
      <c r="AQ30" s="88">
        <v>75</v>
      </c>
      <c r="AR30" s="45">
        <v>8</v>
      </c>
      <c r="AS30" s="88">
        <v>78</v>
      </c>
      <c r="AT30" s="45">
        <v>8</v>
      </c>
      <c r="AU30" s="80">
        <v>80</v>
      </c>
      <c r="AV30" s="53">
        <v>9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75</v>
      </c>
      <c r="BJ30" s="81">
        <v>7</v>
      </c>
      <c r="BK30" s="107">
        <f t="shared" si="3"/>
        <v>175</v>
      </c>
    </row>
    <row r="31" spans="1:63" s="10" customFormat="1" ht="15.75">
      <c r="A31" s="54">
        <v>25</v>
      </c>
      <c r="B31" s="55" t="s">
        <v>62</v>
      </c>
      <c r="C31" s="51">
        <v>11</v>
      </c>
      <c r="D31" s="73">
        <v>52496.24</v>
      </c>
      <c r="E31" s="51">
        <v>1274</v>
      </c>
      <c r="F31" s="100">
        <v>0</v>
      </c>
      <c r="G31" s="44">
        <f t="shared" si="4"/>
        <v>0</v>
      </c>
      <c r="H31" s="45">
        <v>10</v>
      </c>
      <c r="I31" s="100">
        <v>0</v>
      </c>
      <c r="J31" s="46">
        <f t="shared" si="6"/>
        <v>0</v>
      </c>
      <c r="K31" s="45">
        <v>10</v>
      </c>
      <c r="L31" s="100">
        <v>0</v>
      </c>
      <c r="M31" s="47">
        <f t="shared" si="5"/>
        <v>0</v>
      </c>
      <c r="N31" s="45">
        <v>10</v>
      </c>
      <c r="O31" s="78"/>
      <c r="P31" s="44">
        <v>0</v>
      </c>
      <c r="Q31" s="45">
        <v>10</v>
      </c>
      <c r="R31" s="75">
        <v>0</v>
      </c>
      <c r="S31" s="45">
        <v>10</v>
      </c>
      <c r="T31" s="75"/>
      <c r="U31" s="78">
        <v>0</v>
      </c>
      <c r="V31" s="45">
        <v>10</v>
      </c>
      <c r="W31" s="78">
        <v>0</v>
      </c>
      <c r="X31" s="45">
        <v>10</v>
      </c>
      <c r="Y31" s="44">
        <v>100</v>
      </c>
      <c r="Z31" s="45">
        <v>10</v>
      </c>
      <c r="AA31" s="74" t="s">
        <v>61</v>
      </c>
      <c r="AB31" s="45">
        <v>10</v>
      </c>
      <c r="AC31" s="78" t="s">
        <v>61</v>
      </c>
      <c r="AD31" s="45">
        <v>10</v>
      </c>
      <c r="AE31" s="76">
        <v>100</v>
      </c>
      <c r="AF31" s="45">
        <v>10</v>
      </c>
      <c r="AG31" s="77">
        <v>0</v>
      </c>
      <c r="AH31" s="75">
        <v>0</v>
      </c>
      <c r="AI31" s="117">
        <v>100</v>
      </c>
      <c r="AJ31" s="116">
        <v>10</v>
      </c>
      <c r="AK31" s="37">
        <v>0</v>
      </c>
      <c r="AL31" s="53">
        <v>0</v>
      </c>
      <c r="AM31" s="50">
        <v>0</v>
      </c>
      <c r="AN31" s="53">
        <v>0</v>
      </c>
      <c r="AO31" s="79">
        <v>31</v>
      </c>
      <c r="AP31" s="45">
        <v>4</v>
      </c>
      <c r="AQ31" s="80">
        <v>80</v>
      </c>
      <c r="AR31" s="45">
        <v>9</v>
      </c>
      <c r="AS31" s="80">
        <v>73</v>
      </c>
      <c r="AT31" s="45">
        <v>8</v>
      </c>
      <c r="AU31" s="80">
        <v>91</v>
      </c>
      <c r="AV31" s="53">
        <v>10</v>
      </c>
      <c r="AW31" s="42"/>
      <c r="AX31" s="81">
        <v>9</v>
      </c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80</v>
      </c>
      <c r="BJ31" s="81">
        <v>8</v>
      </c>
      <c r="BK31" s="107">
        <f t="shared" si="3"/>
        <v>159</v>
      </c>
    </row>
    <row r="32" spans="1:63" s="10" customFormat="1" ht="31.5">
      <c r="A32" s="54">
        <v>26</v>
      </c>
      <c r="B32" s="55" t="s">
        <v>82</v>
      </c>
      <c r="C32" s="51"/>
      <c r="D32" s="73"/>
      <c r="E32" s="51"/>
      <c r="F32" s="100">
        <v>0</v>
      </c>
      <c r="G32" s="44">
        <v>0</v>
      </c>
      <c r="H32" s="45">
        <v>10</v>
      </c>
      <c r="I32" s="100">
        <v>0</v>
      </c>
      <c r="J32" s="46"/>
      <c r="K32" s="45">
        <v>10</v>
      </c>
      <c r="L32" s="100">
        <v>0</v>
      </c>
      <c r="M32" s="47"/>
      <c r="N32" s="45">
        <v>10</v>
      </c>
      <c r="O32" s="78"/>
      <c r="P32" s="44">
        <v>0</v>
      </c>
      <c r="Q32" s="45">
        <v>10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100</v>
      </c>
      <c r="Z32" s="45">
        <v>10</v>
      </c>
      <c r="AA32" s="74" t="s">
        <v>61</v>
      </c>
      <c r="AB32" s="45">
        <v>10</v>
      </c>
      <c r="AC32" s="78" t="s">
        <v>61</v>
      </c>
      <c r="AD32" s="45">
        <v>10</v>
      </c>
      <c r="AE32" s="76">
        <v>100</v>
      </c>
      <c r="AF32" s="45">
        <v>10</v>
      </c>
      <c r="AG32" s="77"/>
      <c r="AH32" s="75"/>
      <c r="AI32" s="117">
        <v>100</v>
      </c>
      <c r="AJ32" s="116">
        <v>10</v>
      </c>
      <c r="AK32" s="37">
        <v>100</v>
      </c>
      <c r="AL32" s="53">
        <v>10</v>
      </c>
      <c r="AM32" s="50">
        <v>100</v>
      </c>
      <c r="AN32" s="53">
        <v>10</v>
      </c>
      <c r="AO32" s="79">
        <v>69.6</v>
      </c>
      <c r="AP32" s="45">
        <v>7</v>
      </c>
      <c r="AQ32" s="80">
        <v>56.5</v>
      </c>
      <c r="AR32" s="45">
        <v>6</v>
      </c>
      <c r="AS32" s="80">
        <v>78.3</v>
      </c>
      <c r="AT32" s="45">
        <v>8</v>
      </c>
      <c r="AU32" s="80">
        <v>100</v>
      </c>
      <c r="AV32" s="53">
        <v>10</v>
      </c>
      <c r="AW32" s="42"/>
      <c r="AX32" s="81"/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85</v>
      </c>
      <c r="BJ32" s="81">
        <v>9</v>
      </c>
      <c r="BK32" s="107">
        <f t="shared" si="3"/>
        <v>180</v>
      </c>
    </row>
    <row r="33" spans="1:63" s="10" customFormat="1" ht="47.25">
      <c r="A33" s="54">
        <v>27</v>
      </c>
      <c r="B33" s="55" t="s">
        <v>88</v>
      </c>
      <c r="C33" s="51">
        <v>28</v>
      </c>
      <c r="D33" s="73">
        <v>199967.8</v>
      </c>
      <c r="E33" s="51">
        <v>9327</v>
      </c>
      <c r="F33" s="44">
        <v>0</v>
      </c>
      <c r="G33" s="44">
        <v>0</v>
      </c>
      <c r="H33" s="45">
        <v>10</v>
      </c>
      <c r="I33" s="44">
        <v>1</v>
      </c>
      <c r="J33" s="46"/>
      <c r="K33" s="45">
        <v>9</v>
      </c>
      <c r="L33" s="100">
        <v>0</v>
      </c>
      <c r="M33" s="47"/>
      <c r="N33" s="45">
        <v>10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98</v>
      </c>
      <c r="Z33" s="45">
        <v>10</v>
      </c>
      <c r="AA33" s="74" t="s">
        <v>61</v>
      </c>
      <c r="AB33" s="45">
        <v>10</v>
      </c>
      <c r="AC33" s="78" t="s">
        <v>61</v>
      </c>
      <c r="AD33" s="45">
        <v>10</v>
      </c>
      <c r="AE33" s="76">
        <v>90</v>
      </c>
      <c r="AF33" s="45">
        <v>10</v>
      </c>
      <c r="AG33" s="77"/>
      <c r="AH33" s="75"/>
      <c r="AI33" s="117">
        <v>100</v>
      </c>
      <c r="AJ33" s="116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90</v>
      </c>
      <c r="AP33" s="45">
        <v>10</v>
      </c>
      <c r="AQ33" s="80">
        <v>90</v>
      </c>
      <c r="AR33" s="45">
        <v>10</v>
      </c>
      <c r="AS33" s="80">
        <v>90</v>
      </c>
      <c r="AT33" s="45">
        <v>10</v>
      </c>
      <c r="AU33" s="80">
        <v>90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95</v>
      </c>
      <c r="BJ33" s="81">
        <v>10</v>
      </c>
      <c r="BK33" s="107">
        <f t="shared" si="3"/>
        <v>189</v>
      </c>
    </row>
    <row r="34" spans="1:63" s="10" customFormat="1" ht="15.75">
      <c r="A34" s="54">
        <v>28</v>
      </c>
      <c r="B34" s="55" t="s">
        <v>83</v>
      </c>
      <c r="C34" s="51">
        <v>36</v>
      </c>
      <c r="D34" s="73">
        <v>103978.56</v>
      </c>
      <c r="E34" s="51">
        <v>10000</v>
      </c>
      <c r="F34" s="44">
        <v>0</v>
      </c>
      <c r="G34" s="44">
        <v>0</v>
      </c>
      <c r="H34" s="45">
        <v>10</v>
      </c>
      <c r="I34" s="44">
        <v>0</v>
      </c>
      <c r="J34" s="46"/>
      <c r="K34" s="45">
        <v>10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95</v>
      </c>
      <c r="Z34" s="45">
        <v>10</v>
      </c>
      <c r="AA34" s="74" t="s">
        <v>61</v>
      </c>
      <c r="AB34" s="45">
        <v>10</v>
      </c>
      <c r="AC34" s="78" t="s">
        <v>61</v>
      </c>
      <c r="AD34" s="45">
        <v>10</v>
      </c>
      <c r="AE34" s="76">
        <v>100</v>
      </c>
      <c r="AF34" s="45">
        <v>10</v>
      </c>
      <c r="AG34" s="77"/>
      <c r="AH34" s="75"/>
      <c r="AI34" s="117">
        <v>100</v>
      </c>
      <c r="AJ34" s="116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100</v>
      </c>
      <c r="AP34" s="45">
        <v>10</v>
      </c>
      <c r="AQ34" s="80">
        <v>100</v>
      </c>
      <c r="AR34" s="45">
        <v>10</v>
      </c>
      <c r="AS34" s="80">
        <v>100</v>
      </c>
      <c r="AT34" s="45">
        <v>10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80</v>
      </c>
      <c r="BJ34" s="81">
        <v>8</v>
      </c>
      <c r="BK34" s="107">
        <f t="shared" si="3"/>
        <v>188</v>
      </c>
    </row>
    <row r="35" spans="1:63" s="10" customFormat="1" ht="15.75">
      <c r="A35" s="54">
        <v>29</v>
      </c>
      <c r="B35" s="55" t="s">
        <v>85</v>
      </c>
      <c r="C35" s="51"/>
      <c r="D35" s="73"/>
      <c r="E35" s="51"/>
      <c r="F35" s="44">
        <v>0</v>
      </c>
      <c r="G35" s="44">
        <v>0</v>
      </c>
      <c r="H35" s="45">
        <v>10</v>
      </c>
      <c r="I35" s="44">
        <v>0</v>
      </c>
      <c r="J35" s="46">
        <v>0</v>
      </c>
      <c r="K35" s="45">
        <v>10</v>
      </c>
      <c r="L35" s="100">
        <v>0</v>
      </c>
      <c r="M35" s="47"/>
      <c r="N35" s="45">
        <v>10</v>
      </c>
      <c r="O35" s="78"/>
      <c r="P35" s="44">
        <v>0</v>
      </c>
      <c r="Q35" s="45">
        <v>10</v>
      </c>
      <c r="R35" s="75">
        <v>0</v>
      </c>
      <c r="S35" s="45">
        <v>10</v>
      </c>
      <c r="T35" s="75"/>
      <c r="U35" s="78">
        <v>0</v>
      </c>
      <c r="V35" s="45">
        <v>10</v>
      </c>
      <c r="W35" s="78">
        <v>0</v>
      </c>
      <c r="X35" s="45">
        <v>10</v>
      </c>
      <c r="Y35" s="44">
        <v>100</v>
      </c>
      <c r="Z35" s="45">
        <v>10</v>
      </c>
      <c r="AA35" s="74" t="s">
        <v>61</v>
      </c>
      <c r="AB35" s="45">
        <v>10</v>
      </c>
      <c r="AC35" s="78" t="s">
        <v>61</v>
      </c>
      <c r="AD35" s="45">
        <v>10</v>
      </c>
      <c r="AE35" s="76">
        <v>100</v>
      </c>
      <c r="AF35" s="45">
        <v>10</v>
      </c>
      <c r="AG35" s="77"/>
      <c r="AH35" s="75"/>
      <c r="AI35" s="117">
        <v>100</v>
      </c>
      <c r="AJ35" s="116">
        <v>10</v>
      </c>
      <c r="AK35" s="37">
        <v>100</v>
      </c>
      <c r="AL35" s="53">
        <v>10</v>
      </c>
      <c r="AM35" s="50">
        <v>100</v>
      </c>
      <c r="AN35" s="53">
        <v>10</v>
      </c>
      <c r="AO35" s="79">
        <v>100</v>
      </c>
      <c r="AP35" s="45">
        <v>10</v>
      </c>
      <c r="AQ35" s="80">
        <v>100</v>
      </c>
      <c r="AR35" s="45">
        <v>10</v>
      </c>
      <c r="AS35" s="80">
        <v>100</v>
      </c>
      <c r="AT35" s="45">
        <v>10</v>
      </c>
      <c r="AU35" s="80">
        <v>100</v>
      </c>
      <c r="AV35" s="53">
        <v>10</v>
      </c>
      <c r="AW35" s="42"/>
      <c r="AX35" s="81"/>
      <c r="AY35" s="42"/>
      <c r="AZ35" s="81"/>
      <c r="BA35" s="42"/>
      <c r="BB35" s="81"/>
      <c r="BC35" s="42"/>
      <c r="BD35" s="81"/>
      <c r="BE35" s="42"/>
      <c r="BF35" s="81"/>
      <c r="BG35" s="42"/>
      <c r="BH35" s="81"/>
      <c r="BI35" s="81">
        <v>95</v>
      </c>
      <c r="BJ35" s="81">
        <v>10</v>
      </c>
      <c r="BK35" s="107">
        <f t="shared" si="3"/>
        <v>190</v>
      </c>
    </row>
    <row r="36" spans="1:63" s="10" customFormat="1" ht="15.75">
      <c r="A36" s="54"/>
      <c r="B36" s="49"/>
      <c r="C36" s="91" t="s">
        <v>42</v>
      </c>
      <c r="D36" s="91" t="s">
        <v>43</v>
      </c>
      <c r="E36" s="91" t="s">
        <v>44</v>
      </c>
      <c r="F36" s="91" t="s">
        <v>42</v>
      </c>
      <c r="G36" s="92"/>
      <c r="H36" s="93"/>
      <c r="I36" s="91" t="s">
        <v>42</v>
      </c>
      <c r="J36" s="94"/>
      <c r="K36" s="93"/>
      <c r="L36" s="91" t="s">
        <v>42</v>
      </c>
      <c r="M36" s="95"/>
      <c r="N36" s="93"/>
      <c r="O36" s="91"/>
      <c r="P36" s="91" t="s">
        <v>42</v>
      </c>
      <c r="Q36" s="93"/>
      <c r="R36" s="91" t="s">
        <v>42</v>
      </c>
      <c r="S36" s="93"/>
      <c r="T36" s="91"/>
      <c r="U36" s="91" t="s">
        <v>45</v>
      </c>
      <c r="V36" s="93"/>
      <c r="W36" s="91" t="s">
        <v>42</v>
      </c>
      <c r="X36" s="93"/>
      <c r="Y36" s="91" t="s">
        <v>46</v>
      </c>
      <c r="Z36" s="93"/>
      <c r="AA36" s="91"/>
      <c r="AB36" s="93"/>
      <c r="AC36" s="91"/>
      <c r="AD36" s="93"/>
      <c r="AE36" s="91" t="s">
        <v>46</v>
      </c>
      <c r="AF36" s="93"/>
      <c r="AG36" s="91" t="s">
        <v>46</v>
      </c>
      <c r="AH36" s="96"/>
      <c r="AI36" s="118" t="s">
        <v>46</v>
      </c>
      <c r="AJ36" s="119"/>
      <c r="AK36" s="91" t="s">
        <v>46</v>
      </c>
      <c r="AL36" s="93"/>
      <c r="AM36" s="91" t="s">
        <v>46</v>
      </c>
      <c r="AN36" s="93"/>
      <c r="AO36" s="91" t="s">
        <v>46</v>
      </c>
      <c r="AP36" s="93"/>
      <c r="AQ36" s="91" t="s">
        <v>46</v>
      </c>
      <c r="AR36" s="93"/>
      <c r="AS36" s="91" t="s">
        <v>46</v>
      </c>
      <c r="AT36" s="93"/>
      <c r="AU36" s="91" t="s">
        <v>46</v>
      </c>
      <c r="AV36" s="93"/>
      <c r="AW36" s="91" t="s">
        <v>46</v>
      </c>
      <c r="AX36" s="97"/>
      <c r="AY36" s="91" t="s">
        <v>46</v>
      </c>
      <c r="AZ36" s="97"/>
      <c r="BA36" s="91" t="s">
        <v>46</v>
      </c>
      <c r="BB36" s="97"/>
      <c r="BC36" s="91" t="s">
        <v>46</v>
      </c>
      <c r="BD36" s="97"/>
      <c r="BE36" s="91" t="s">
        <v>46</v>
      </c>
      <c r="BF36" s="97"/>
      <c r="BG36" s="91"/>
      <c r="BH36" s="97"/>
      <c r="BI36" s="97"/>
      <c r="BJ36" s="97"/>
      <c r="BK36" s="43"/>
    </row>
    <row r="37" spans="1:63" ht="15">
      <c r="A37" s="33"/>
      <c r="B37" s="130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120"/>
      <c r="AJ37" s="120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35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21"/>
      <c r="AJ38" s="12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21"/>
      <c r="AJ39" s="12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4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20"/>
      <c r="AJ40" s="120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0"/>
      <c r="AJ41" s="12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  <row r="285" spans="1:63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120"/>
      <c r="AJ285" s="120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35"/>
    </row>
  </sheetData>
  <sheetProtection/>
  <autoFilter ref="A4:BK36">
    <sortState ref="A5:BK285">
      <sortCondition descending="1" sortBy="value" ref="BK5:BK285"/>
    </sortState>
  </autoFilter>
  <mergeCells count="35">
    <mergeCell ref="BL26:BL27"/>
    <mergeCell ref="BL6:BL8"/>
    <mergeCell ref="BL9:BL11"/>
    <mergeCell ref="BL12:BL15"/>
    <mergeCell ref="BL17:BL20"/>
    <mergeCell ref="BL21:BL2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K1:BK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7.140625" style="98" customWidth="1"/>
    <col min="2" max="2" width="42.7109375" style="0" customWidth="1"/>
    <col min="3" max="3" width="12.00390625" style="0" customWidth="1"/>
    <col min="5" max="5" width="13.7109375" style="0" customWidth="1"/>
    <col min="6" max="6" width="12.7109375" style="0" customWidth="1"/>
  </cols>
  <sheetData>
    <row r="1" spans="1:3" ht="18.75">
      <c r="A1" s="167" t="s">
        <v>89</v>
      </c>
      <c r="B1" s="168"/>
      <c r="C1" s="169"/>
    </row>
    <row r="2" spans="1:3" ht="15">
      <c r="A2" s="103"/>
      <c r="B2" s="102"/>
      <c r="C2" s="102"/>
    </row>
    <row r="3" spans="1:3" ht="15.75">
      <c r="A3" s="104" t="s">
        <v>64</v>
      </c>
      <c r="B3" s="104" t="s">
        <v>60</v>
      </c>
      <c r="C3" s="104" t="s">
        <v>65</v>
      </c>
    </row>
    <row r="4" spans="1:3" ht="15.75">
      <c r="A4" s="170">
        <v>1</v>
      </c>
      <c r="B4" s="99" t="s">
        <v>74</v>
      </c>
      <c r="C4" s="43">
        <v>190</v>
      </c>
    </row>
    <row r="5" spans="1:3" ht="15.75">
      <c r="A5" s="171"/>
      <c r="B5" s="55" t="s">
        <v>78</v>
      </c>
      <c r="C5" s="43">
        <v>190</v>
      </c>
    </row>
    <row r="6" spans="1:3" ht="15.75">
      <c r="A6" s="171"/>
      <c r="B6" s="55" t="s">
        <v>85</v>
      </c>
      <c r="C6" s="43">
        <v>190</v>
      </c>
    </row>
    <row r="7" spans="1:3" ht="15.75">
      <c r="A7" s="171"/>
      <c r="B7" s="55" t="s">
        <v>55</v>
      </c>
      <c r="C7" s="43">
        <v>190</v>
      </c>
    </row>
    <row r="8" spans="1:3" ht="15.75">
      <c r="A8" s="172"/>
      <c r="B8" s="55" t="s">
        <v>81</v>
      </c>
      <c r="C8" s="43">
        <v>190</v>
      </c>
    </row>
    <row r="9" spans="1:3" ht="30.75" customHeight="1">
      <c r="A9" s="170">
        <v>2</v>
      </c>
      <c r="B9" s="55" t="s">
        <v>87</v>
      </c>
      <c r="C9" s="43">
        <v>189</v>
      </c>
    </row>
    <row r="10" spans="1:3" ht="15.75">
      <c r="A10" s="171"/>
      <c r="B10" s="55" t="s">
        <v>53</v>
      </c>
      <c r="C10" s="43">
        <v>189</v>
      </c>
    </row>
    <row r="11" spans="1:3" ht="15.75">
      <c r="A11" s="171"/>
      <c r="B11" s="55" t="s">
        <v>59</v>
      </c>
      <c r="C11" s="43">
        <v>189</v>
      </c>
    </row>
    <row r="12" spans="1:3" ht="15.75">
      <c r="A12" s="172"/>
      <c r="B12" s="55" t="s">
        <v>52</v>
      </c>
      <c r="C12" s="43">
        <v>189</v>
      </c>
    </row>
    <row r="13" spans="1:3" ht="15.75">
      <c r="A13" s="170">
        <v>3</v>
      </c>
      <c r="B13" s="55" t="s">
        <v>58</v>
      </c>
      <c r="C13" s="43">
        <v>188</v>
      </c>
    </row>
    <row r="14" spans="1:3" ht="15.75">
      <c r="A14" s="171"/>
      <c r="B14" s="55" t="s">
        <v>83</v>
      </c>
      <c r="C14" s="43">
        <v>188</v>
      </c>
    </row>
    <row r="15" spans="1:3" ht="15.75">
      <c r="A15" s="172"/>
      <c r="B15" s="55" t="s">
        <v>47</v>
      </c>
      <c r="C15" s="43">
        <v>188</v>
      </c>
    </row>
    <row r="16" spans="1:3" ht="15.75">
      <c r="A16" s="170">
        <v>4</v>
      </c>
      <c r="B16" s="55" t="s">
        <v>54</v>
      </c>
      <c r="C16" s="43">
        <v>187</v>
      </c>
    </row>
    <row r="17" spans="1:3" ht="15.75">
      <c r="A17" s="171"/>
      <c r="B17" s="55" t="s">
        <v>86</v>
      </c>
      <c r="C17" s="43">
        <v>187</v>
      </c>
    </row>
    <row r="18" spans="1:3" ht="15.75">
      <c r="A18" s="171"/>
      <c r="B18" s="55" t="s">
        <v>80</v>
      </c>
      <c r="C18" s="43">
        <v>187</v>
      </c>
    </row>
    <row r="19" spans="1:3" ht="15.75">
      <c r="A19" s="171"/>
      <c r="B19" s="55" t="s">
        <v>56</v>
      </c>
      <c r="C19" s="43">
        <v>187</v>
      </c>
    </row>
    <row r="20" spans="1:3" ht="15.75">
      <c r="A20" s="171"/>
      <c r="B20" s="99" t="s">
        <v>75</v>
      </c>
      <c r="C20" s="43">
        <v>187</v>
      </c>
    </row>
    <row r="21" spans="1:3" ht="15.75">
      <c r="A21" s="172"/>
      <c r="B21" s="55" t="s">
        <v>71</v>
      </c>
      <c r="C21" s="43">
        <v>187</v>
      </c>
    </row>
    <row r="22" spans="1:3" ht="15.75">
      <c r="A22" s="128">
        <v>5</v>
      </c>
      <c r="B22" s="55" t="s">
        <v>76</v>
      </c>
      <c r="C22" s="43">
        <v>186</v>
      </c>
    </row>
    <row r="23" spans="1:3" ht="15.75">
      <c r="A23" s="171">
        <v>6</v>
      </c>
      <c r="B23" s="55" t="s">
        <v>66</v>
      </c>
      <c r="C23" s="43">
        <v>185</v>
      </c>
    </row>
    <row r="24" spans="1:3" ht="15.75">
      <c r="A24" s="171"/>
      <c r="B24" s="55" t="s">
        <v>49</v>
      </c>
      <c r="C24" s="43">
        <v>185</v>
      </c>
    </row>
    <row r="25" spans="1:3" ht="15.75">
      <c r="A25" s="172"/>
      <c r="B25" s="55" t="s">
        <v>48</v>
      </c>
      <c r="C25" s="43">
        <v>185</v>
      </c>
    </row>
    <row r="26" spans="1:3" ht="15.75">
      <c r="A26" s="133">
        <v>7</v>
      </c>
      <c r="B26" s="55" t="s">
        <v>50</v>
      </c>
      <c r="C26" s="43">
        <v>183</v>
      </c>
    </row>
    <row r="27" spans="1:3" ht="15.75">
      <c r="A27" s="128">
        <v>8</v>
      </c>
      <c r="B27" s="55" t="s">
        <v>69</v>
      </c>
      <c r="C27" s="43">
        <v>182</v>
      </c>
    </row>
    <row r="28" spans="1:3" ht="15.75" customHeight="1">
      <c r="A28" s="133">
        <v>9</v>
      </c>
      <c r="B28" s="55" t="s">
        <v>82</v>
      </c>
      <c r="C28" s="43">
        <v>180</v>
      </c>
    </row>
    <row r="29" spans="1:3" ht="16.5" customHeight="1">
      <c r="A29" s="170">
        <v>10</v>
      </c>
      <c r="B29" s="55" t="s">
        <v>67</v>
      </c>
      <c r="C29" s="43">
        <v>179</v>
      </c>
    </row>
    <row r="30" spans="1:3" ht="15.75">
      <c r="A30" s="172"/>
      <c r="B30" s="55" t="s">
        <v>51</v>
      </c>
      <c r="C30" s="43">
        <v>179</v>
      </c>
    </row>
    <row r="31" spans="1:3" ht="15.75">
      <c r="A31" s="132">
        <v>11</v>
      </c>
      <c r="B31" s="55" t="s">
        <v>57</v>
      </c>
      <c r="C31" s="43">
        <v>178</v>
      </c>
    </row>
    <row r="32" spans="1:3" ht="15.75">
      <c r="A32" s="129">
        <v>12</v>
      </c>
      <c r="B32" s="55" t="s">
        <v>68</v>
      </c>
      <c r="C32" s="43">
        <v>175</v>
      </c>
    </row>
    <row r="33" spans="1:3" ht="15.75">
      <c r="A33" s="129">
        <v>13</v>
      </c>
      <c r="B33" s="55" t="s">
        <v>70</v>
      </c>
      <c r="C33" s="43">
        <v>173</v>
      </c>
    </row>
    <row r="34" spans="1:3" ht="15.75">
      <c r="A34" s="129">
        <v>14</v>
      </c>
      <c r="B34" s="55" t="s">
        <v>62</v>
      </c>
      <c r="C34" s="43">
        <v>159</v>
      </c>
    </row>
    <row r="39" ht="15">
      <c r="B39" s="127"/>
    </row>
    <row r="40" ht="15">
      <c r="B40" s="127"/>
    </row>
  </sheetData>
  <sheetProtection/>
  <mergeCells count="7">
    <mergeCell ref="A1:C1"/>
    <mergeCell ref="A4:A8"/>
    <mergeCell ref="A29:A30"/>
    <mergeCell ref="A9:A12"/>
    <mergeCell ref="A13:A15"/>
    <mergeCell ref="A16:A21"/>
    <mergeCell ref="A2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2016-08-18T04:48:16Z</cp:lastPrinted>
  <dcterms:created xsi:type="dcterms:W3CDTF">2013-04-29T13:54:55Z</dcterms:created>
  <dcterms:modified xsi:type="dcterms:W3CDTF">2016-08-18T06:02:46Z</dcterms:modified>
  <cp:category/>
  <cp:version/>
  <cp:contentType/>
  <cp:contentStatus/>
</cp:coreProperties>
</file>